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ึกอบรม\เอกสารประกอบการอบรม\"/>
    </mc:Choice>
  </mc:AlternateContent>
  <xr:revisionPtr revIDLastSave="0" documentId="13_ncr:1_{48E5CF33-3028-4E35-9CFF-AD8F43431933}" xr6:coauthVersionLast="47" xr6:coauthVersionMax="47" xr10:uidLastSave="{00000000-0000-0000-0000-000000000000}"/>
  <bookViews>
    <workbookView xWindow="-108" yWindow="-108" windowWidth="23256" windowHeight="12456" tabRatio="726" xr2:uid="{00000000-000D-0000-FFFF-FFFF00000000}"/>
  </bookViews>
  <sheets>
    <sheet name="Impact Evaluation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28" l="1"/>
  <c r="I63" i="28"/>
  <c r="J63" i="28"/>
  <c r="K63" i="28"/>
  <c r="L63" i="28"/>
  <c r="M63" i="28"/>
  <c r="N63" i="28"/>
  <c r="O63" i="28"/>
  <c r="P63" i="28"/>
  <c r="Q63" i="28"/>
  <c r="R63" i="28"/>
  <c r="S63" i="28"/>
  <c r="T63" i="28"/>
  <c r="U63" i="28"/>
  <c r="V63" i="28"/>
  <c r="W63" i="28"/>
  <c r="W83" i="28" s="1"/>
  <c r="X63" i="28"/>
  <c r="Y63" i="28"/>
  <c r="Z63" i="28"/>
  <c r="AA63" i="28"/>
  <c r="AB63" i="28"/>
  <c r="AC63" i="28"/>
  <c r="AD63" i="28"/>
  <c r="G63" i="28"/>
  <c r="H33" i="28"/>
  <c r="I33" i="28"/>
  <c r="J33" i="28"/>
  <c r="K33" i="28"/>
  <c r="L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G33" i="28"/>
  <c r="Q84" i="28"/>
  <c r="R84" i="28"/>
  <c r="X83" i="28"/>
  <c r="G82" i="28"/>
  <c r="Z85" i="28"/>
  <c r="AA85" i="28"/>
  <c r="AB85" i="28"/>
  <c r="AC85" i="28"/>
  <c r="AD85" i="28"/>
  <c r="Q73" i="28"/>
  <c r="AB73" i="28"/>
  <c r="AB84" i="28" s="1"/>
  <c r="AC73" i="28"/>
  <c r="AC84" i="28" s="1"/>
  <c r="AD73" i="28"/>
  <c r="AD84" i="28" s="1"/>
  <c r="Z72" i="28"/>
  <c r="Z73" i="28" s="1"/>
  <c r="Z84" i="28" s="1"/>
  <c r="AA72" i="28"/>
  <c r="AA73" i="28" s="1"/>
  <c r="AA84" i="28" s="1"/>
  <c r="AB72" i="28"/>
  <c r="AC72" i="28"/>
  <c r="AD72" i="28"/>
  <c r="Z68" i="28"/>
  <c r="AA68" i="28"/>
  <c r="AB68" i="28"/>
  <c r="AC68" i="28"/>
  <c r="AD68" i="28"/>
  <c r="L83" i="28"/>
  <c r="O62" i="28"/>
  <c r="P62" i="28"/>
  <c r="Q62" i="28"/>
  <c r="R62" i="28"/>
  <c r="R83" i="28" s="1"/>
  <c r="S62" i="28"/>
  <c r="S83" i="28" s="1"/>
  <c r="T62" i="28"/>
  <c r="T83" i="28" s="1"/>
  <c r="U62" i="28"/>
  <c r="U83" i="28" s="1"/>
  <c r="V62" i="28"/>
  <c r="W62" i="28"/>
  <c r="X62" i="28"/>
  <c r="Y62" i="28"/>
  <c r="Z62" i="28"/>
  <c r="AA62" i="28"/>
  <c r="AB62" i="28"/>
  <c r="AC62" i="28"/>
  <c r="AD62" i="28"/>
  <c r="H58" i="28"/>
  <c r="I58" i="28"/>
  <c r="I83" i="28" s="1"/>
  <c r="J58" i="28"/>
  <c r="K58" i="28"/>
  <c r="K83" i="28" s="1"/>
  <c r="L58" i="28"/>
  <c r="M58" i="28"/>
  <c r="M83" i="28" s="1"/>
  <c r="N58" i="28"/>
  <c r="N83" i="28" s="1"/>
  <c r="O58" i="28"/>
  <c r="P58" i="28"/>
  <c r="Q58" i="28"/>
  <c r="R58" i="28"/>
  <c r="S58" i="28"/>
  <c r="T58" i="28"/>
  <c r="U58" i="28"/>
  <c r="V58" i="28"/>
  <c r="W58" i="28"/>
  <c r="X58" i="28"/>
  <c r="Y58" i="28"/>
  <c r="Y83" i="28" s="1"/>
  <c r="Z58" i="28"/>
  <c r="Z83" i="28" s="1"/>
  <c r="AA58" i="28"/>
  <c r="AA83" i="28" s="1"/>
  <c r="AB58" i="28"/>
  <c r="AB83" i="28" s="1"/>
  <c r="AC58" i="28"/>
  <c r="AC83" i="28" s="1"/>
  <c r="AD58" i="28"/>
  <c r="AD83" i="28" s="1"/>
  <c r="H53" i="28"/>
  <c r="H82" i="28" s="1"/>
  <c r="T53" i="28"/>
  <c r="T82" i="28" s="1"/>
  <c r="U53" i="28"/>
  <c r="U82" i="28" s="1"/>
  <c r="V53" i="28"/>
  <c r="V82" i="28" s="1"/>
  <c r="W53" i="28"/>
  <c r="W82" i="28" s="1"/>
  <c r="X53" i="28"/>
  <c r="X82" i="28" s="1"/>
  <c r="G53" i="28"/>
  <c r="Z52" i="28"/>
  <c r="AA52" i="28"/>
  <c r="AA53" i="28" s="1"/>
  <c r="AA82" i="28" s="1"/>
  <c r="AB52" i="28"/>
  <c r="AB53" i="28" s="1"/>
  <c r="AB82" i="28" s="1"/>
  <c r="AC52" i="28"/>
  <c r="AC53" i="28" s="1"/>
  <c r="AC82" i="28" s="1"/>
  <c r="AD52" i="28"/>
  <c r="AD53" i="28" s="1"/>
  <c r="AD82" i="28" s="1"/>
  <c r="Z48" i="28"/>
  <c r="AA48" i="28"/>
  <c r="AB48" i="28"/>
  <c r="AC48" i="28"/>
  <c r="AD48" i="28"/>
  <c r="Z42" i="28"/>
  <c r="AA42" i="28"/>
  <c r="AB42" i="28"/>
  <c r="AC42" i="28"/>
  <c r="AD42" i="28"/>
  <c r="Z38" i="28"/>
  <c r="Z43" i="28" s="1"/>
  <c r="Z81" i="28" s="1"/>
  <c r="AA38" i="28"/>
  <c r="AA43" i="28" s="1"/>
  <c r="AA81" i="28" s="1"/>
  <c r="AB38" i="28"/>
  <c r="AB43" i="28" s="1"/>
  <c r="AB81" i="28" s="1"/>
  <c r="AC38" i="28"/>
  <c r="AC43" i="28" s="1"/>
  <c r="AC81" i="28" s="1"/>
  <c r="AD38" i="28"/>
  <c r="AD43" i="28" s="1"/>
  <c r="AD81" i="28" s="1"/>
  <c r="A84" i="28"/>
  <c r="A83" i="28"/>
  <c r="A82" i="28"/>
  <c r="Y72" i="28"/>
  <c r="X72" i="28"/>
  <c r="X73" i="28" s="1"/>
  <c r="X84" i="28" s="1"/>
  <c r="W72" i="28"/>
  <c r="W73" i="28" s="1"/>
  <c r="W84" i="28" s="1"/>
  <c r="V72" i="28"/>
  <c r="V73" i="28" s="1"/>
  <c r="V84" i="28" s="1"/>
  <c r="U72" i="28"/>
  <c r="U73" i="28" s="1"/>
  <c r="U84" i="28" s="1"/>
  <c r="T72" i="28"/>
  <c r="T73" i="28" s="1"/>
  <c r="T84" i="28" s="1"/>
  <c r="S72" i="28"/>
  <c r="S73" i="28" s="1"/>
  <c r="S84" i="28" s="1"/>
  <c r="R70" i="28"/>
  <c r="R72" i="28" s="1"/>
  <c r="R73" i="28" s="1"/>
  <c r="Q70" i="28"/>
  <c r="Q72" i="28" s="1"/>
  <c r="P70" i="28"/>
  <c r="P72" i="28" s="1"/>
  <c r="O70" i="28"/>
  <c r="O72" i="28" s="1"/>
  <c r="N70" i="28"/>
  <c r="N72" i="28" s="1"/>
  <c r="M70" i="28"/>
  <c r="M72" i="28" s="1"/>
  <c r="M73" i="28" s="1"/>
  <c r="M84" i="28" s="1"/>
  <c r="L70" i="28"/>
  <c r="L72" i="28" s="1"/>
  <c r="L73" i="28" s="1"/>
  <c r="L84" i="28" s="1"/>
  <c r="K70" i="28"/>
  <c r="K72" i="28" s="1"/>
  <c r="K73" i="28" s="1"/>
  <c r="K84" i="28" s="1"/>
  <c r="J70" i="28"/>
  <c r="J72" i="28" s="1"/>
  <c r="J73" i="28" s="1"/>
  <c r="J84" i="28" s="1"/>
  <c r="I70" i="28"/>
  <c r="I72" i="28" s="1"/>
  <c r="H70" i="28"/>
  <c r="H72" i="28" s="1"/>
  <c r="H73" i="28" s="1"/>
  <c r="H84" i="28" s="1"/>
  <c r="G70" i="28"/>
  <c r="G72" i="28" s="1"/>
  <c r="G73" i="28" s="1"/>
  <c r="G84" i="28" s="1"/>
  <c r="Y68" i="28"/>
  <c r="X68" i="28"/>
  <c r="W68" i="28"/>
  <c r="V68" i="28"/>
  <c r="U68" i="28"/>
  <c r="T68" i="28"/>
  <c r="S68" i="28"/>
  <c r="R68" i="28"/>
  <c r="Q68" i="28"/>
  <c r="P68" i="28"/>
  <c r="P73" i="28" s="1"/>
  <c r="P84" i="28" s="1"/>
  <c r="O68" i="28"/>
  <c r="O73" i="28" s="1"/>
  <c r="O84" i="28" s="1"/>
  <c r="N68" i="28"/>
  <c r="N73" i="28" s="1"/>
  <c r="N84" i="28" s="1"/>
  <c r="M68" i="28"/>
  <c r="L68" i="28"/>
  <c r="K68" i="28"/>
  <c r="J68" i="28"/>
  <c r="I68" i="28"/>
  <c r="H68" i="28"/>
  <c r="G68" i="28"/>
  <c r="R60" i="28"/>
  <c r="Q60" i="28"/>
  <c r="P60" i="28"/>
  <c r="O60" i="28"/>
  <c r="N60" i="28"/>
  <c r="N62" i="28" s="1"/>
  <c r="M60" i="28"/>
  <c r="M62" i="28" s="1"/>
  <c r="L60" i="28"/>
  <c r="L62" i="28" s="1"/>
  <c r="K60" i="28"/>
  <c r="K62" i="28" s="1"/>
  <c r="J60" i="28"/>
  <c r="J62" i="28" s="1"/>
  <c r="J83" i="28" s="1"/>
  <c r="I60" i="28"/>
  <c r="I62" i="28" s="1"/>
  <c r="H60" i="28"/>
  <c r="H62" i="28" s="1"/>
  <c r="H83" i="28" s="1"/>
  <c r="G60" i="28"/>
  <c r="G62" i="28" s="1"/>
  <c r="G58" i="28"/>
  <c r="G83" i="28" s="1"/>
  <c r="Y52" i="28"/>
  <c r="Y53" i="28" s="1"/>
  <c r="Y82" i="28" s="1"/>
  <c r="X52" i="28"/>
  <c r="W52" i="28"/>
  <c r="V52" i="28"/>
  <c r="U52" i="28"/>
  <c r="T52" i="28"/>
  <c r="S52" i="28"/>
  <c r="R50" i="28"/>
  <c r="R52" i="28" s="1"/>
  <c r="Q50" i="28"/>
  <c r="Q52" i="28" s="1"/>
  <c r="P50" i="28"/>
  <c r="P52" i="28" s="1"/>
  <c r="O50" i="28"/>
  <c r="O52" i="28" s="1"/>
  <c r="N50" i="28"/>
  <c r="N52" i="28" s="1"/>
  <c r="M50" i="28"/>
  <c r="M52" i="28" s="1"/>
  <c r="L50" i="28"/>
  <c r="L52" i="28" s="1"/>
  <c r="K50" i="28"/>
  <c r="K52" i="28" s="1"/>
  <c r="K53" i="28" s="1"/>
  <c r="K82" i="28" s="1"/>
  <c r="J50" i="28"/>
  <c r="J52" i="28" s="1"/>
  <c r="J53" i="28" s="1"/>
  <c r="J82" i="28" s="1"/>
  <c r="I50" i="28"/>
  <c r="I52" i="28" s="1"/>
  <c r="I53" i="28" s="1"/>
  <c r="I82" i="28" s="1"/>
  <c r="H50" i="28"/>
  <c r="H52" i="28" s="1"/>
  <c r="G50" i="28"/>
  <c r="G52" i="28" s="1"/>
  <c r="Y48" i="28"/>
  <c r="X48" i="28"/>
  <c r="W48" i="28"/>
  <c r="V48" i="28"/>
  <c r="U48" i="28"/>
  <c r="T48" i="28"/>
  <c r="S48" i="28"/>
  <c r="S53" i="28" s="1"/>
  <c r="S82" i="28" s="1"/>
  <c r="R48" i="28"/>
  <c r="R53" i="28" s="1"/>
  <c r="R82" i="28" s="1"/>
  <c r="Q48" i="28"/>
  <c r="P48" i="28"/>
  <c r="O48" i="28"/>
  <c r="N48" i="28"/>
  <c r="M48" i="28"/>
  <c r="L48" i="28"/>
  <c r="K48" i="28"/>
  <c r="J48" i="28"/>
  <c r="I48" i="28"/>
  <c r="H48" i="28"/>
  <c r="G48" i="28"/>
  <c r="N18" i="28"/>
  <c r="H18" i="28"/>
  <c r="I28" i="28"/>
  <c r="J28" i="28"/>
  <c r="Z32" i="28"/>
  <c r="AA32" i="28"/>
  <c r="AB32" i="28"/>
  <c r="AC32" i="28"/>
  <c r="AD32" i="28"/>
  <c r="Z28" i="28"/>
  <c r="AD28" i="28"/>
  <c r="AC22" i="28"/>
  <c r="AD22" i="28"/>
  <c r="Z18" i="28"/>
  <c r="AA18" i="28"/>
  <c r="AB18" i="28"/>
  <c r="AC18" i="28"/>
  <c r="AD18" i="28"/>
  <c r="Z22" i="28"/>
  <c r="AA22" i="28"/>
  <c r="AB22" i="28"/>
  <c r="AB3" i="28"/>
  <c r="AC3" i="28"/>
  <c r="AD3" i="28"/>
  <c r="AA3" i="28"/>
  <c r="Z3" i="28"/>
  <c r="A85" i="28"/>
  <c r="A81" i="28"/>
  <c r="A80" i="28"/>
  <c r="A79" i="28"/>
  <c r="Y77" i="28"/>
  <c r="Y85" i="28" s="1"/>
  <c r="X77" i="28"/>
  <c r="X85" i="28" s="1"/>
  <c r="W77" i="28"/>
  <c r="W85" i="28" s="1"/>
  <c r="V77" i="28"/>
  <c r="V85" i="28" s="1"/>
  <c r="U77" i="28"/>
  <c r="U85" i="28" s="1"/>
  <c r="T77" i="28"/>
  <c r="T85" i="28" s="1"/>
  <c r="S77" i="28"/>
  <c r="S85" i="28" s="1"/>
  <c r="R77" i="28"/>
  <c r="R85" i="28" s="1"/>
  <c r="Q77" i="28"/>
  <c r="Q85" i="28" s="1"/>
  <c r="P77" i="28"/>
  <c r="P85" i="28" s="1"/>
  <c r="O77" i="28"/>
  <c r="O85" i="28" s="1"/>
  <c r="N77" i="28"/>
  <c r="N85" i="28" s="1"/>
  <c r="M77" i="28"/>
  <c r="M85" i="28" s="1"/>
  <c r="L77" i="28"/>
  <c r="L85" i="28" s="1"/>
  <c r="K77" i="28"/>
  <c r="K85" i="28" s="1"/>
  <c r="J77" i="28"/>
  <c r="J85" i="28" s="1"/>
  <c r="I77" i="28"/>
  <c r="I85" i="28" s="1"/>
  <c r="H77" i="28"/>
  <c r="H85" i="28" s="1"/>
  <c r="G77" i="28"/>
  <c r="G85" i="28" s="1"/>
  <c r="Y42" i="28"/>
  <c r="X42" i="28"/>
  <c r="W42" i="28"/>
  <c r="V42" i="28"/>
  <c r="U42" i="28"/>
  <c r="T42" i="28"/>
  <c r="S42" i="28"/>
  <c r="R40" i="28"/>
  <c r="R42" i="28" s="1"/>
  <c r="Q40" i="28"/>
  <c r="Q42" i="28" s="1"/>
  <c r="P40" i="28"/>
  <c r="P42" i="28" s="1"/>
  <c r="O40" i="28"/>
  <c r="O42" i="28" s="1"/>
  <c r="N40" i="28"/>
  <c r="N42" i="28" s="1"/>
  <c r="M40" i="28"/>
  <c r="M42" i="28" s="1"/>
  <c r="L40" i="28"/>
  <c r="L42" i="28" s="1"/>
  <c r="K40" i="28"/>
  <c r="K42" i="28" s="1"/>
  <c r="J40" i="28"/>
  <c r="J42" i="28" s="1"/>
  <c r="I40" i="28"/>
  <c r="I42" i="28" s="1"/>
  <c r="H40" i="28"/>
  <c r="H42" i="28" s="1"/>
  <c r="G40" i="28"/>
  <c r="G42" i="28" s="1"/>
  <c r="Y38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V32" i="28"/>
  <c r="U32" i="28"/>
  <c r="T32" i="28"/>
  <c r="S32" i="28"/>
  <c r="R32" i="28"/>
  <c r="Q32" i="28"/>
  <c r="P32" i="28"/>
  <c r="N32" i="28"/>
  <c r="M32" i="28"/>
  <c r="L32" i="28"/>
  <c r="J32" i="28"/>
  <c r="I32" i="28"/>
  <c r="H32" i="28"/>
  <c r="G32" i="28"/>
  <c r="O32" i="28"/>
  <c r="K32" i="28"/>
  <c r="V28" i="28"/>
  <c r="U28" i="28"/>
  <c r="T28" i="28"/>
  <c r="S28" i="28"/>
  <c r="R28" i="28"/>
  <c r="Q28" i="28"/>
  <c r="P28" i="28"/>
  <c r="O28" i="28"/>
  <c r="N28" i="28"/>
  <c r="G28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Y22" i="28"/>
  <c r="Y32" i="28"/>
  <c r="Y18" i="28"/>
  <c r="X18" i="28"/>
  <c r="W18" i="28"/>
  <c r="V18" i="28"/>
  <c r="U18" i="28"/>
  <c r="T18" i="28"/>
  <c r="S18" i="28"/>
  <c r="R18" i="28"/>
  <c r="Q18" i="28"/>
  <c r="P18" i="28"/>
  <c r="O18" i="28"/>
  <c r="G18" i="28"/>
  <c r="Y9" i="28"/>
  <c r="X9" i="28"/>
  <c r="W9" i="28"/>
  <c r="V9" i="28"/>
  <c r="N9" i="28"/>
  <c r="U9" i="28"/>
  <c r="T9" i="28"/>
  <c r="S9" i="28"/>
  <c r="R9" i="28"/>
  <c r="Q9" i="28"/>
  <c r="P9" i="28"/>
  <c r="O9" i="28"/>
  <c r="M9" i="28"/>
  <c r="L9" i="28"/>
  <c r="K9" i="28"/>
  <c r="J9" i="28"/>
  <c r="I9" i="28"/>
  <c r="H9" i="28"/>
  <c r="G9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H2" i="28"/>
  <c r="I2" i="28" s="1"/>
  <c r="J2" i="28" s="1"/>
  <c r="K2" i="28" s="1"/>
  <c r="L2" i="28" s="1"/>
  <c r="M2" i="28" s="1"/>
  <c r="N2" i="28" s="1"/>
  <c r="O2" i="28" s="1"/>
  <c r="P2" i="28" s="1"/>
  <c r="Q2" i="28" s="1"/>
  <c r="R2" i="28" s="1"/>
  <c r="S2" i="28" s="1"/>
  <c r="T2" i="28" s="1"/>
  <c r="U2" i="28" s="1"/>
  <c r="V2" i="28" s="1"/>
  <c r="W2" i="28" s="1"/>
  <c r="X2" i="28" s="1"/>
  <c r="Y2" i="28" s="1"/>
  <c r="Z2" i="28" s="1"/>
  <c r="AA2" i="28" s="1"/>
  <c r="AB2" i="28" s="1"/>
  <c r="AC2" i="28" s="1"/>
  <c r="AD2" i="28" s="1"/>
  <c r="O83" i="28" l="1"/>
  <c r="V83" i="28"/>
  <c r="V80" i="28"/>
  <c r="Y73" i="28"/>
  <c r="Y84" i="28" s="1"/>
  <c r="M53" i="28"/>
  <c r="M82" i="28" s="1"/>
  <c r="Z53" i="28"/>
  <c r="Z82" i="28" s="1"/>
  <c r="O53" i="28"/>
  <c r="O82" i="28" s="1"/>
  <c r="L53" i="28"/>
  <c r="L82" i="28" s="1"/>
  <c r="N53" i="28"/>
  <c r="N82" i="28" s="1"/>
  <c r="P53" i="28"/>
  <c r="P82" i="28" s="1"/>
  <c r="U80" i="28"/>
  <c r="AD80" i="28"/>
  <c r="I73" i="28"/>
  <c r="I84" i="28" s="1"/>
  <c r="Z80" i="28"/>
  <c r="Q53" i="28"/>
  <c r="Q82" i="28" s="1"/>
  <c r="Q83" i="28"/>
  <c r="P83" i="28"/>
  <c r="P80" i="28"/>
  <c r="AB23" i="28"/>
  <c r="AB79" i="28" s="1"/>
  <c r="AD23" i="28"/>
  <c r="AD79" i="28" s="1"/>
  <c r="AC23" i="28"/>
  <c r="AC79" i="28" s="1"/>
  <c r="X43" i="28"/>
  <c r="X81" i="28" s="1"/>
  <c r="U23" i="28"/>
  <c r="AA23" i="28"/>
  <c r="AA79" i="28" s="1"/>
  <c r="Y43" i="28"/>
  <c r="Y81" i="28" s="1"/>
  <c r="Y23" i="28"/>
  <c r="Y79" i="28" s="1"/>
  <c r="Q23" i="28"/>
  <c r="Q79" i="28" s="1"/>
  <c r="S43" i="28"/>
  <c r="S81" i="28" s="1"/>
  <c r="G23" i="28"/>
  <c r="G79" i="28" s="1"/>
  <c r="O23" i="28"/>
  <c r="O79" i="28" s="1"/>
  <c r="H10" i="28"/>
  <c r="Q10" i="28"/>
  <c r="I10" i="28"/>
  <c r="R10" i="28"/>
  <c r="N10" i="28"/>
  <c r="Z23" i="28"/>
  <c r="Z79" i="28" s="1"/>
  <c r="R23" i="28"/>
  <c r="R79" i="28" s="1"/>
  <c r="R86" i="28" s="1"/>
  <c r="T43" i="28"/>
  <c r="T81" i="28" s="1"/>
  <c r="I43" i="28"/>
  <c r="I81" i="28" s="1"/>
  <c r="Q43" i="28"/>
  <c r="Q81" i="28" s="1"/>
  <c r="P10" i="28"/>
  <c r="S23" i="28"/>
  <c r="S79" i="28" s="1"/>
  <c r="U43" i="28"/>
  <c r="U81" i="28" s="1"/>
  <c r="T23" i="28"/>
  <c r="T79" i="28" s="1"/>
  <c r="N43" i="28"/>
  <c r="N81" i="28" s="1"/>
  <c r="J80" i="28"/>
  <c r="J10" i="28"/>
  <c r="H23" i="28"/>
  <c r="H79" i="28" s="1"/>
  <c r="N23" i="28"/>
  <c r="N79" i="28" s="1"/>
  <c r="P23" i="28"/>
  <c r="P79" i="28" s="1"/>
  <c r="V10" i="28"/>
  <c r="W10" i="28"/>
  <c r="N80" i="28"/>
  <c r="U79" i="28"/>
  <c r="U86" i="28" s="1"/>
  <c r="K28" i="28"/>
  <c r="H28" i="28"/>
  <c r="J18" i="28"/>
  <c r="J23" i="28" s="1"/>
  <c r="J79" i="28" s="1"/>
  <c r="I18" i="28"/>
  <c r="I23" i="28" s="1"/>
  <c r="I79" i="28" s="1"/>
  <c r="K18" i="28"/>
  <c r="K23" i="28" s="1"/>
  <c r="K79" i="28" s="1"/>
  <c r="Q80" i="28"/>
  <c r="R80" i="28"/>
  <c r="I80" i="28"/>
  <c r="W28" i="28"/>
  <c r="AC28" i="28"/>
  <c r="AB28" i="28"/>
  <c r="AA28" i="28"/>
  <c r="L43" i="28"/>
  <c r="L81" i="28" s="1"/>
  <c r="K10" i="28"/>
  <c r="S10" i="28"/>
  <c r="W32" i="28"/>
  <c r="V43" i="28"/>
  <c r="V81" i="28" s="1"/>
  <c r="L10" i="28"/>
  <c r="T10" i="28"/>
  <c r="X32" i="28"/>
  <c r="G43" i="28"/>
  <c r="G81" i="28" s="1"/>
  <c r="O43" i="28"/>
  <c r="O81" i="28" s="1"/>
  <c r="W43" i="28"/>
  <c r="W81" i="28" s="1"/>
  <c r="G80" i="28"/>
  <c r="X10" i="28"/>
  <c r="M43" i="28"/>
  <c r="M81" i="28" s="1"/>
  <c r="X22" i="28"/>
  <c r="X23" i="28" s="1"/>
  <c r="M10" i="28"/>
  <c r="U10" i="28"/>
  <c r="H43" i="28"/>
  <c r="H81" i="28" s="1"/>
  <c r="P43" i="28"/>
  <c r="P81" i="28" s="1"/>
  <c r="Y10" i="28"/>
  <c r="S80" i="28"/>
  <c r="G10" i="28"/>
  <c r="O10" i="28"/>
  <c r="T80" i="28"/>
  <c r="J43" i="28"/>
  <c r="J81" i="28" s="1"/>
  <c r="R43" i="28"/>
  <c r="R81" i="28" s="1"/>
  <c r="Y28" i="28"/>
  <c r="X28" i="28"/>
  <c r="K43" i="28"/>
  <c r="K81" i="28" s="1"/>
  <c r="O80" i="28"/>
  <c r="V22" i="28"/>
  <c r="V23" i="28" s="1"/>
  <c r="W22" i="28"/>
  <c r="W23" i="28" s="1"/>
  <c r="O86" i="28" l="1"/>
  <c r="R90" i="28"/>
  <c r="R91" i="28" s="1"/>
  <c r="R87" i="28"/>
  <c r="Z86" i="28"/>
  <c r="AA80" i="28"/>
  <c r="AA86" i="28" s="1"/>
  <c r="P86" i="28"/>
  <c r="AD86" i="28"/>
  <c r="AB80" i="28"/>
  <c r="N86" i="28"/>
  <c r="AB86" i="28"/>
  <c r="K80" i="28"/>
  <c r="K86" i="28" s="1"/>
  <c r="O90" i="28"/>
  <c r="O91" i="28" s="1"/>
  <c r="O87" i="28"/>
  <c r="T86" i="28"/>
  <c r="I86" i="28"/>
  <c r="Y80" i="28"/>
  <c r="Y86" i="28" s="1"/>
  <c r="H80" i="28"/>
  <c r="H86" i="28" s="1"/>
  <c r="U90" i="28"/>
  <c r="U91" i="28" s="1"/>
  <c r="U87" i="28"/>
  <c r="G86" i="28"/>
  <c r="Q86" i="28"/>
  <c r="X80" i="28"/>
  <c r="S86" i="28"/>
  <c r="AC80" i="28"/>
  <c r="AC86" i="28" s="1"/>
  <c r="J86" i="28"/>
  <c r="W80" i="28"/>
  <c r="G11" i="28"/>
  <c r="W79" i="28"/>
  <c r="W86" i="28" s="1"/>
  <c r="V79" i="28"/>
  <c r="V86" i="28" s="1"/>
  <c r="X79" i="28"/>
  <c r="M28" i="28"/>
  <c r="L28" i="28"/>
  <c r="L18" i="28"/>
  <c r="L23" i="28" s="1"/>
  <c r="L79" i="28" s="1"/>
  <c r="H87" i="28" l="1"/>
  <c r="H90" i="28"/>
  <c r="H91" i="28" s="1"/>
  <c r="Y87" i="28"/>
  <c r="Y90" i="28"/>
  <c r="Y91" i="28" s="1"/>
  <c r="K87" i="28"/>
  <c r="K90" i="28"/>
  <c r="K91" i="28" s="1"/>
  <c r="AC90" i="28"/>
  <c r="AC91" i="28" s="1"/>
  <c r="AC87" i="28"/>
  <c r="AA87" i="28"/>
  <c r="AA90" i="28"/>
  <c r="AA91" i="28" s="1"/>
  <c r="V87" i="28"/>
  <c r="V90" i="28"/>
  <c r="V91" i="28" s="1"/>
  <c r="S90" i="28"/>
  <c r="S91" i="28" s="1"/>
  <c r="S87" i="28"/>
  <c r="Q90" i="28"/>
  <c r="Q91" i="28" s="1"/>
  <c r="Q87" i="28"/>
  <c r="G90" i="28"/>
  <c r="G87" i="28"/>
  <c r="AB87" i="28"/>
  <c r="AB90" i="28"/>
  <c r="AB91" i="28" s="1"/>
  <c r="L80" i="28"/>
  <c r="L86" i="28" s="1"/>
  <c r="N90" i="28"/>
  <c r="N91" i="28" s="1"/>
  <c r="N87" i="28"/>
  <c r="M80" i="28"/>
  <c r="X86" i="28"/>
  <c r="AD90" i="28"/>
  <c r="AD91" i="28" s="1"/>
  <c r="AD87" i="28"/>
  <c r="P90" i="28"/>
  <c r="P91" i="28" s="1"/>
  <c r="P87" i="28"/>
  <c r="W87" i="28"/>
  <c r="W90" i="28"/>
  <c r="W91" i="28" s="1"/>
  <c r="Z87" i="28"/>
  <c r="Z90" i="28"/>
  <c r="Z91" i="28" s="1"/>
  <c r="I87" i="28"/>
  <c r="I90" i="28"/>
  <c r="I91" i="28" s="1"/>
  <c r="T87" i="28"/>
  <c r="T90" i="28"/>
  <c r="T91" i="28" s="1"/>
  <c r="J87" i="28"/>
  <c r="J90" i="28"/>
  <c r="J91" i="28" s="1"/>
  <c r="M18" i="28"/>
  <c r="M23" i="28" s="1"/>
  <c r="M79" i="28" s="1"/>
  <c r="L87" i="28" l="1"/>
  <c r="L90" i="28"/>
  <c r="L91" i="28" s="1"/>
  <c r="X87" i="28"/>
  <c r="X90" i="28"/>
  <c r="X91" i="28" s="1"/>
  <c r="M86" i="28"/>
  <c r="G91" i="28"/>
  <c r="M90" i="28" l="1"/>
  <c r="M87" i="28"/>
  <c r="G88" i="28" s="1"/>
  <c r="G95" i="28" s="1"/>
  <c r="M91" i="28" l="1"/>
  <c r="G94" i="28" s="1"/>
  <c r="G96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tc={DDF7C6C5-C936-4828-ABE8-3FF1F65BD139}</author>
    <author>User</author>
  </authors>
  <commentList>
    <comment ref="F1" authorId="0" shapeId="0" xr:uid="{DDF7C6C5-C936-4828-ABE8-3FF1F65BD139}">
      <text>
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พิจารณาสัดส่วนผลประโยชน์ที่เกิดจากโครงการวิจัยเท่านั้น
ผลประโยชน์รวมในแต่ละรายการที่เกิดขึ้น อาจเกิดจากโครงการอื่นๆ หรือ หน่วยงานอื่นๆ ร่วมดำเนินการหรือสนับสนุน</t>
      </text>
    </comment>
    <comment ref="D14" authorId="1" shapeId="0" xr:uid="{98960EF4-DC77-4D2E-AA5B-15D7837F6B1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หน่วย ให้ระบุจำนวนและหน่วยนับของตัวแปรด้าน adoption เช่น ราย ชิ้น และบาท</t>
        </r>
      </text>
    </comment>
    <comment ref="D24" authorId="1" shapeId="0" xr:uid="{FB673FFE-65F4-4C7E-96D1-B374174E34F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หน่วย ให้ระบุจำนวนและหน่วยนับของตัวแปรด้าน adoption เช่น ราย ชิ้น และบาท</t>
        </r>
      </text>
    </comment>
    <comment ref="D34" authorId="1" shapeId="0" xr:uid="{B245AB33-8AF4-4351-9A29-311846F8034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หน่วย ให้ระบุจำนวนและหน่วยนับของตัวแปรด้าน adoption เช่น ราย ชิ้น และบาท</t>
        </r>
      </text>
    </comment>
    <comment ref="C36" authorId="1" shapeId="0" xr:uid="{996A4DA1-128E-44E4-A1E6-0A6A2684418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นักวิจัยโปรดระบุตัวแปรด้าน adoption เช่น จำนวนผู้ใช้ประโยชน์ จำนวนนวัตกรรมที่ถูกผลิตเพื่อส่งต่อให้ผู้ใช้ และผลประโยชน์ที่เกิดขึ้น</t>
        </r>
      </text>
    </comment>
    <comment ref="D44" authorId="1" shapeId="0" xr:uid="{12F34597-E341-40F5-BDB5-D4220AD5502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หน่วย ให้ระบุจำนวนและหน่วยนับของตัวแปรด้าน adoption เช่น ราย ชิ้น และบาท</t>
        </r>
      </text>
    </comment>
    <comment ref="C46" authorId="1" shapeId="0" xr:uid="{0409C2C1-B6F1-45DC-B054-4D95BFE5DBB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นักวิจัยโปรดระบุตัวแปรด้าน adoption เช่น จำนวนผู้ใช้ประโยชน์ จำนวนนวัตกรรมที่ถูกผลิตเพื่อส่งต่อให้ผู้ใช้ และผลประโยชน์ที่เกิดขึ้น</t>
        </r>
      </text>
    </comment>
    <comment ref="D54" authorId="1" shapeId="0" xr:uid="{2FD47F24-CF5E-4924-AC85-834DC61BE2F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หน่วย ให้ระบุจำนวนและหน่วยนับของตัวแปรด้าน adoption เช่น ราย ชิ้น และบาท</t>
        </r>
      </text>
    </comment>
    <comment ref="C56" authorId="1" shapeId="0" xr:uid="{3101109A-BD9D-4197-8D60-1EAA7C2F0F6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นักวิจัยโปรดระบุตัวแปรด้าน adoption เช่น จำนวนผู้ใช้ประโยชน์ จำนวนนวัตกรรมที่ถูกผลิตเพื่อส่งต่อให้ผู้ใช้ และผลประโยชน์ที่เกิดขึ้น</t>
        </r>
      </text>
    </comment>
    <comment ref="D64" authorId="1" shapeId="0" xr:uid="{96828A18-3D02-4DBF-87C0-4EE55117A9E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หน่วย ให้ระบุจำนวนและหน่วยนับของตัวแปรด้าน adoption เช่น ราย ชิ้น และบาท</t>
        </r>
      </text>
    </comment>
    <comment ref="C66" authorId="1" shapeId="0" xr:uid="{56A262CE-4EC4-4155-B2CA-2435119E3A6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นักวิจัยโปรดระบุตัวแปรด้าน adoption เช่น จำนวนผู้ใช้ประโยชน์ จำนวนนวัตกรรมที่ถูกผลิตเพื่อส่งต่อให้ผู้ใช้ และผลประโยชน์ที่เกิดขึ้น</t>
        </r>
      </text>
    </comment>
    <comment ref="C75" authorId="1" shapeId="0" xr:uid="{A69D3C97-F302-405F-8EFE-DF577911D75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นักวิจัยโปรดระบุตัวแปรด้าน adoption เช่น จำนวนผู้ใช้ประโยชน์ จำนวนนวัตกรรมที่ถูกผลิตเพื่อส่งต่อให้ผู้ใช้ และผลประโยชน์ที่เกิดขึ้น</t>
        </r>
      </text>
    </comment>
  </commentList>
</comments>
</file>

<file path=xl/sharedStrings.xml><?xml version="1.0" encoding="utf-8"?>
<sst xmlns="http://schemas.openxmlformats.org/spreadsheetml/2006/main" count="158" uniqueCount="68">
  <si>
    <t>t</t>
  </si>
  <si>
    <t>Total Cost</t>
  </si>
  <si>
    <t xml:space="preserve">Total Benefit </t>
  </si>
  <si>
    <t>Benefit ผลประโยชน์</t>
  </si>
  <si>
    <t>Cost ต้นทุน</t>
  </si>
  <si>
    <t>Total Benefit - Total Cost</t>
  </si>
  <si>
    <t>IRR</t>
  </si>
  <si>
    <t>Present Value of Cost</t>
  </si>
  <si>
    <t xml:space="preserve">Present Value of Benefit </t>
  </si>
  <si>
    <t>ปี พ.ศ.</t>
  </si>
  <si>
    <t>PV Factor</t>
  </si>
  <si>
    <t>หน่วย</t>
  </si>
  <si>
    <t>รายการที่ 3</t>
  </si>
  <si>
    <t>Total Present Value of Cost</t>
  </si>
  <si>
    <t>Total Present Value of Benefit</t>
  </si>
  <si>
    <t>Total Present Value of Benefit - Total Present Value of Cost</t>
  </si>
  <si>
    <t>Indicator</t>
  </si>
  <si>
    <t>คู่เทียบ (Without และ/หรือ Before Project)</t>
  </si>
  <si>
    <t>จากการมีโครงการวิจัย (With และ/หรือ After Project)</t>
  </si>
  <si>
    <t>บาท/ปี</t>
  </si>
  <si>
    <t xml:space="preserve">Adoption :  
รายละเอียด Adoption : </t>
  </si>
  <si>
    <t xml:space="preserve">Benefit : 
รายละเอียด Benefit :  </t>
  </si>
  <si>
    <t>รายละเอียด ปริมาณ/หน่วย ของคู่เทียบ</t>
  </si>
  <si>
    <t>รายละเอียด ราคา/ต่อหน่วย หรือ กำไร ของคู่เที่ยบ</t>
  </si>
  <si>
    <t>ผลประโยชน์รายการที่ 3 
With หักลบ Without Project และ/หรือ
After หักลบ Before Project</t>
  </si>
  <si>
    <t>ผลประโยชน์รายการที่ 2 
With หักลบ Without Project และ/หรือ
After หักลบ Before Project</t>
  </si>
  <si>
    <t>ผลประโยชน์รายการที่ 1 
With หักลบ Without Project และ/หรือ
After หักลบ Before Project</t>
  </si>
  <si>
    <t>กำไรต่อปี ของคู่เทียบ</t>
  </si>
  <si>
    <t>รายการที่ 1</t>
  </si>
  <si>
    <t>Contribu-tion</t>
  </si>
  <si>
    <t>บาท</t>
  </si>
  <si>
    <t>สัดส่วน</t>
  </si>
  <si>
    <t>With Project</t>
  </si>
  <si>
    <t>Without Project</t>
  </si>
  <si>
    <t>…./ปี</t>
  </si>
  <si>
    <t>บาท/….</t>
  </si>
  <si>
    <t>กำไรต่อปี  จากการใช้ผลงานวิจัย</t>
  </si>
  <si>
    <t>BCR (SROI)</t>
  </si>
  <si>
    <t>NPV</t>
  </si>
  <si>
    <t>ร้อยละ/ปี</t>
  </si>
  <si>
    <t>ผลประโยชน์ต่อปี</t>
  </si>
  <si>
    <t>ผลประโยชน์ทางสังคม และสิ่งแวดล้อม เมื่อเทียบกับการไม่มีโครงการ</t>
  </si>
  <si>
    <t>ผลประโยชน์ทางสังคม และสิ่งแวดล้อม เมื่อเทียบกับการไม่มีโครงการ : XXX</t>
  </si>
  <si>
    <t xml:space="preserve">Adoption :  </t>
  </si>
  <si>
    <t xml:space="preserve">Benefit : </t>
  </si>
  <si>
    <t>XX/ปี</t>
  </si>
  <si>
    <t>บาท/XX</t>
  </si>
  <si>
    <t>ต้นทุนที่ 3 คือ งบประมาณส่งเสริมสนับสนุน</t>
  </si>
  <si>
    <t xml:space="preserve">Adoption : </t>
  </si>
  <si>
    <t xml:space="preserve">Benefit :  </t>
  </si>
  <si>
    <t>XXX/ปี</t>
  </si>
  <si>
    <t>บาท/XXX</t>
  </si>
  <si>
    <t xml:space="preserve">รายการที่  3: </t>
  </si>
  <si>
    <t>ต้นทุนที่ 2 คือ งบประมาณจากหน่วยงานภาคี</t>
  </si>
  <si>
    <t xml:space="preserve">รายการที่  1:  </t>
  </si>
  <si>
    <t>Adoption :</t>
  </si>
  <si>
    <t>ผลประโยชน์รายการที่ 4
With หักลบ Without Project และ/หรือ
After หักลบ Before Project</t>
  </si>
  <si>
    <t>ผลประโยชน์รายการที่ 5
With หักลบ Without Project และ/หรือ
After หักลบ Before Project</t>
  </si>
  <si>
    <t>ผลประโยชน์รายการที่ 6
With หักลบ Without Project และ/หรือ
After หักลบ Before Project</t>
  </si>
  <si>
    <t xml:space="preserve">รายการที่  4 (กรณีลดต้นทุน) : </t>
  </si>
  <si>
    <t>รายการที่ 4 (กรณีลดต้นทุน)</t>
  </si>
  <si>
    <t xml:space="preserve">รายการที่  6 (กรณีลดต้นทุน) : </t>
  </si>
  <si>
    <t>รายการที่ 6 (กรณีลดต้นทุน)</t>
  </si>
  <si>
    <t>ต้นทุนที่ 1 คือ งบประมาณจาก xx.</t>
  </si>
  <si>
    <t>รายการที่ 2 :</t>
  </si>
  <si>
    <t>รายการที่  2</t>
  </si>
  <si>
    <t xml:space="preserve">รายการที่  5 (กรณีลดต้นทุน) : </t>
  </si>
  <si>
    <t>รายการที่ 5 (กรณีลดต้นทุน)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</si>
</sst>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0.0%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B7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164" fontId="5" fillId="0" borderId="0" xfId="1" applyNumberFormat="1" applyFont="1" applyFill="1" applyBorder="1"/>
    <xf numFmtId="164" fontId="5" fillId="0" borderId="0" xfId="1" applyNumberFormat="1" applyFont="1"/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/>
    <xf numFmtId="164" fontId="4" fillId="0" borderId="0" xfId="1" applyNumberFormat="1" applyFont="1" applyFill="1"/>
    <xf numFmtId="164" fontId="5" fillId="0" borderId="0" xfId="1" applyNumberFormat="1" applyFont="1" applyFill="1"/>
    <xf numFmtId="164" fontId="4" fillId="6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5" fillId="15" borderId="1" xfId="1" applyNumberFormat="1" applyFont="1" applyFill="1" applyBorder="1" applyAlignment="1">
      <alignment horizontal="center" vertical="center"/>
    </xf>
    <xf numFmtId="165" fontId="5" fillId="15" borderId="1" xfId="1" applyNumberFormat="1" applyFont="1" applyFill="1" applyBorder="1" applyAlignment="1">
      <alignment horizontal="center" vertical="center"/>
    </xf>
    <xf numFmtId="164" fontId="4" fillId="6" borderId="4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left"/>
    </xf>
    <xf numFmtId="164" fontId="4" fillId="6" borderId="4" xfId="1" applyNumberFormat="1" applyFont="1" applyFill="1" applyBorder="1" applyAlignment="1">
      <alignment horizontal="left"/>
    </xf>
    <xf numFmtId="164" fontId="4" fillId="7" borderId="4" xfId="1" applyNumberFormat="1" applyFont="1" applyFill="1" applyBorder="1" applyAlignment="1">
      <alignment horizontal="left"/>
    </xf>
    <xf numFmtId="164" fontId="5" fillId="0" borderId="4" xfId="1" applyNumberFormat="1" applyFont="1" applyBorder="1" applyAlignment="1">
      <alignment horizontal="center"/>
    </xf>
    <xf numFmtId="164" fontId="4" fillId="8" borderId="5" xfId="1" applyNumberFormat="1" applyFont="1" applyFill="1" applyBorder="1" applyAlignment="1">
      <alignment horizontal="center" vertical="center" textRotation="90"/>
    </xf>
    <xf numFmtId="164" fontId="4" fillId="8" borderId="1" xfId="1" applyNumberFormat="1" applyFont="1" applyFill="1" applyBorder="1" applyAlignment="1">
      <alignment horizontal="center" vertical="center" wrapText="1"/>
    </xf>
    <xf numFmtId="164" fontId="4" fillId="8" borderId="1" xfId="1" applyNumberFormat="1" applyFont="1" applyFill="1" applyBorder="1" applyAlignment="1">
      <alignment horizontal="center" vertical="center"/>
    </xf>
    <xf numFmtId="164" fontId="5" fillId="8" borderId="1" xfId="1" applyNumberFormat="1" applyFont="1" applyFill="1" applyBorder="1" applyAlignment="1">
      <alignment vertical="center"/>
    </xf>
    <xf numFmtId="164" fontId="5" fillId="8" borderId="1" xfId="1" applyNumberFormat="1" applyFont="1" applyFill="1" applyBorder="1"/>
    <xf numFmtId="164" fontId="5" fillId="8" borderId="0" xfId="1" applyNumberFormat="1" applyFont="1" applyFill="1" applyBorder="1"/>
    <xf numFmtId="164" fontId="4" fillId="10" borderId="1" xfId="1" applyNumberFormat="1" applyFont="1" applyFill="1" applyBorder="1" applyAlignment="1">
      <alignment horizontal="center" vertical="center"/>
    </xf>
    <xf numFmtId="164" fontId="5" fillId="10" borderId="1" xfId="1" applyNumberFormat="1" applyFont="1" applyFill="1" applyBorder="1" applyAlignment="1">
      <alignment vertical="center"/>
    </xf>
    <xf numFmtId="164" fontId="5" fillId="10" borderId="1" xfId="1" applyNumberFormat="1" applyFont="1" applyFill="1" applyBorder="1"/>
    <xf numFmtId="43" fontId="5" fillId="0" borderId="1" xfId="1" applyFont="1" applyFill="1" applyBorder="1" applyAlignment="1">
      <alignment horizontal="center" vertical="center"/>
    </xf>
    <xf numFmtId="164" fontId="5" fillId="9" borderId="0" xfId="1" applyNumberFormat="1" applyFont="1" applyFill="1"/>
    <xf numFmtId="49" fontId="4" fillId="0" borderId="1" xfId="1" applyNumberFormat="1" applyFont="1" applyFill="1" applyBorder="1" applyAlignment="1">
      <alignment horizontal="left" vertical="center" wrapText="1"/>
    </xf>
    <xf numFmtId="164" fontId="4" fillId="13" borderId="1" xfId="1" applyNumberFormat="1" applyFont="1" applyFill="1" applyBorder="1" applyAlignment="1">
      <alignment horizontal="center" vertical="center"/>
    </xf>
    <xf numFmtId="164" fontId="5" fillId="13" borderId="1" xfId="1" applyNumberFormat="1" applyFont="1" applyFill="1" applyBorder="1" applyAlignment="1">
      <alignment vertical="center"/>
    </xf>
    <xf numFmtId="164" fontId="5" fillId="13" borderId="1" xfId="1" applyNumberFormat="1" applyFont="1" applyFill="1" applyBorder="1"/>
    <xf numFmtId="164" fontId="4" fillId="8" borderId="6" xfId="1" applyNumberFormat="1" applyFont="1" applyFill="1" applyBorder="1" applyAlignment="1">
      <alignment horizontal="center" vertical="center" textRotation="90"/>
    </xf>
    <xf numFmtId="43" fontId="4" fillId="16" borderId="10" xfId="1" applyFont="1" applyFill="1" applyBorder="1" applyAlignment="1">
      <alignment horizontal="center" vertical="center"/>
    </xf>
    <xf numFmtId="164" fontId="4" fillId="8" borderId="1" xfId="1" applyNumberFormat="1" applyFont="1" applyFill="1" applyBorder="1" applyAlignment="1">
      <alignment vertical="center"/>
    </xf>
    <xf numFmtId="164" fontId="4" fillId="4" borderId="5" xfId="1" applyNumberFormat="1" applyFont="1" applyFill="1" applyBorder="1" applyAlignment="1">
      <alignment horizontal="center" vertical="center" textRotation="90"/>
    </xf>
    <xf numFmtId="164" fontId="4" fillId="4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/>
    <xf numFmtId="164" fontId="4" fillId="0" borderId="1" xfId="1" applyNumberFormat="1" applyFont="1" applyFill="1" applyBorder="1" applyAlignment="1">
      <alignment horizontal="left" vertical="center" wrapText="1"/>
    </xf>
    <xf numFmtId="164" fontId="4" fillId="4" borderId="6" xfId="1" applyNumberFormat="1" applyFont="1" applyFill="1" applyBorder="1" applyAlignment="1">
      <alignment horizontal="center" vertical="center" textRotation="90"/>
    </xf>
    <xf numFmtId="164" fontId="4" fillId="4" borderId="1" xfId="1" applyNumberFormat="1" applyFont="1" applyFill="1" applyBorder="1" applyAlignment="1">
      <alignment vertical="center"/>
    </xf>
    <xf numFmtId="164" fontId="4" fillId="14" borderId="5" xfId="1" applyNumberFormat="1" applyFont="1" applyFill="1" applyBorder="1" applyAlignment="1">
      <alignment horizontal="center" vertical="center" textRotation="90"/>
    </xf>
    <xf numFmtId="164" fontId="4" fillId="14" borderId="1" xfId="1" applyNumberFormat="1" applyFont="1" applyFill="1" applyBorder="1" applyAlignment="1">
      <alignment horizontal="center" vertical="center" wrapText="1"/>
    </xf>
    <xf numFmtId="164" fontId="4" fillId="14" borderId="1" xfId="1" applyNumberFormat="1" applyFont="1" applyFill="1" applyBorder="1" applyAlignment="1">
      <alignment horizontal="center" vertical="center"/>
    </xf>
    <xf numFmtId="164" fontId="5" fillId="14" borderId="1" xfId="1" applyNumberFormat="1" applyFont="1" applyFill="1" applyBorder="1" applyAlignment="1">
      <alignment vertical="center"/>
    </xf>
    <xf numFmtId="164" fontId="5" fillId="14" borderId="1" xfId="1" applyNumberFormat="1" applyFont="1" applyFill="1" applyBorder="1"/>
    <xf numFmtId="49" fontId="4" fillId="0" borderId="1" xfId="1" applyNumberFormat="1" applyFont="1" applyFill="1" applyBorder="1" applyAlignment="1">
      <alignment horizontal="left" wrapText="1"/>
    </xf>
    <xf numFmtId="164" fontId="4" fillId="14" borderId="6" xfId="1" applyNumberFormat="1" applyFont="1" applyFill="1" applyBorder="1" applyAlignment="1">
      <alignment horizontal="center" vertical="center" textRotation="90"/>
    </xf>
    <xf numFmtId="164" fontId="4" fillId="4" borderId="4" xfId="1" applyNumberFormat="1" applyFont="1" applyFill="1" applyBorder="1" applyAlignment="1">
      <alignment horizontal="left"/>
    </xf>
    <xf numFmtId="164" fontId="4" fillId="3" borderId="4" xfId="1" applyNumberFormat="1" applyFont="1" applyFill="1" applyBorder="1" applyAlignment="1">
      <alignment horizontal="left"/>
    </xf>
    <xf numFmtId="164" fontId="4" fillId="3" borderId="1" xfId="1" applyNumberFormat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164" fontId="4" fillId="8" borderId="1" xfId="1" applyNumberFormat="1" applyFont="1" applyFill="1" applyBorder="1" applyAlignment="1">
      <alignment horizontal="left"/>
    </xf>
    <xf numFmtId="164" fontId="6" fillId="9" borderId="1" xfId="1" applyNumberFormat="1" applyFont="1" applyFill="1" applyBorder="1" applyAlignment="1">
      <alignment horizontal="center" vertical="center"/>
    </xf>
    <xf numFmtId="164" fontId="5" fillId="0" borderId="9" xfId="1" applyNumberFormat="1" applyFont="1" applyBorder="1" applyAlignment="1"/>
    <xf numFmtId="164" fontId="5" fillId="0" borderId="0" xfId="1" applyNumberFormat="1" applyFont="1" applyBorder="1" applyAlignment="1"/>
    <xf numFmtId="164" fontId="4" fillId="10" borderId="1" xfId="1" applyNumberFormat="1" applyFont="1" applyFill="1" applyBorder="1" applyAlignment="1">
      <alignment horizontal="center"/>
    </xf>
    <xf numFmtId="164" fontId="7" fillId="11" borderId="1" xfId="1" applyNumberFormat="1" applyFont="1" applyFill="1" applyBorder="1" applyAlignment="1">
      <alignment horizontal="right" vertical="center"/>
    </xf>
    <xf numFmtId="43" fontId="7" fillId="11" borderId="1" xfId="1" applyFont="1" applyFill="1" applyBorder="1" applyAlignment="1">
      <alignment horizontal="right" vertical="center"/>
    </xf>
    <xf numFmtId="164" fontId="5" fillId="0" borderId="0" xfId="1" applyNumberFormat="1" applyFont="1" applyAlignment="1">
      <alignment horizontal="center" vertical="center"/>
    </xf>
    <xf numFmtId="164" fontId="4" fillId="0" borderId="1" xfId="1" quotePrefix="1" applyNumberFormat="1" applyFont="1" applyFill="1" applyBorder="1" applyAlignment="1">
      <alignment horizontal="left" wrapText="1"/>
    </xf>
    <xf numFmtId="166" fontId="7" fillId="11" borderId="1" xfId="1" applyNumberFormat="1" applyFont="1" applyFill="1" applyBorder="1" applyAlignment="1">
      <alignment horizontal="right" vertical="center"/>
    </xf>
    <xf numFmtId="164" fontId="4" fillId="4" borderId="2" xfId="1" applyNumberFormat="1" applyFont="1" applyFill="1" applyBorder="1" applyAlignment="1">
      <alignment horizontal="left"/>
    </xf>
    <xf numFmtId="164" fontId="4" fillId="4" borderId="3" xfId="1" applyNumberFormat="1" applyFont="1" applyFill="1" applyBorder="1" applyAlignment="1">
      <alignment horizontal="left"/>
    </xf>
    <xf numFmtId="164" fontId="5" fillId="17" borderId="1" xfId="1" applyNumberFormat="1" applyFont="1" applyFill="1" applyBorder="1" applyAlignment="1">
      <alignment vertical="center"/>
    </xf>
    <xf numFmtId="164" fontId="4" fillId="17" borderId="1" xfId="1" applyNumberFormat="1" applyFont="1" applyFill="1" applyBorder="1" applyAlignment="1">
      <alignment vertical="center"/>
    </xf>
    <xf numFmtId="164" fontId="4" fillId="14" borderId="11" xfId="1" applyNumberFormat="1" applyFont="1" applyFill="1" applyBorder="1" applyAlignment="1">
      <alignment horizontal="center" vertical="center" wrapText="1"/>
    </xf>
    <xf numFmtId="164" fontId="4" fillId="14" borderId="11" xfId="1" applyNumberFormat="1" applyFont="1" applyFill="1" applyBorder="1" applyAlignment="1">
      <alignment vertical="center"/>
    </xf>
    <xf numFmtId="164" fontId="4" fillId="17" borderId="1" xfId="1" applyNumberFormat="1" applyFont="1" applyFill="1" applyBorder="1" applyAlignment="1">
      <alignment horizontal="center" vertical="center" wrapText="1"/>
    </xf>
    <xf numFmtId="164" fontId="4" fillId="17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horizontal="center"/>
    </xf>
    <xf numFmtId="164" fontId="5" fillId="0" borderId="1" xfId="1" applyNumberFormat="1" applyFont="1" applyFill="1" applyBorder="1"/>
    <xf numFmtId="164" fontId="4" fillId="0" borderId="1" xfId="1" applyNumberFormat="1" applyFont="1" applyFill="1" applyBorder="1"/>
    <xf numFmtId="164" fontId="4" fillId="14" borderId="1" xfId="1" applyNumberFormat="1" applyFont="1" applyFill="1" applyBorder="1" applyAlignment="1">
      <alignment vertical="center"/>
    </xf>
    <xf numFmtId="164" fontId="5" fillId="0" borderId="12" xfId="1" applyNumberFormat="1" applyFont="1" applyFill="1" applyBorder="1"/>
    <xf numFmtId="164" fontId="5" fillId="6" borderId="1" xfId="1" applyNumberFormat="1" applyFont="1" applyFill="1" applyBorder="1"/>
    <xf numFmtId="164" fontId="5" fillId="18" borderId="1" xfId="1" applyNumberFormat="1" applyFont="1" applyFill="1" applyBorder="1"/>
    <xf numFmtId="164" fontId="5" fillId="17" borderId="1" xfId="1" applyNumberFormat="1" applyFont="1" applyFill="1" applyBorder="1"/>
    <xf numFmtId="164" fontId="4" fillId="14" borderId="5" xfId="1" applyNumberFormat="1" applyFont="1" applyFill="1" applyBorder="1" applyAlignment="1">
      <alignment horizontal="center" vertical="center" textRotation="90"/>
    </xf>
    <xf numFmtId="164" fontId="4" fillId="14" borderId="6" xfId="1" applyNumberFormat="1" applyFont="1" applyFill="1" applyBorder="1" applyAlignment="1">
      <alignment horizontal="center" vertical="center" textRotation="90"/>
    </xf>
    <xf numFmtId="164" fontId="4" fillId="14" borderId="1" xfId="1" applyNumberFormat="1" applyFont="1" applyFill="1" applyBorder="1" applyAlignment="1">
      <alignment horizontal="center" vertical="center"/>
    </xf>
    <xf numFmtId="164" fontId="4" fillId="10" borderId="11" xfId="1" applyNumberFormat="1" applyFont="1" applyFill="1" applyBorder="1" applyAlignment="1">
      <alignment horizontal="center" vertical="center" textRotation="90"/>
    </xf>
    <xf numFmtId="164" fontId="4" fillId="10" borderId="13" xfId="1" applyNumberFormat="1" applyFont="1" applyFill="1" applyBorder="1" applyAlignment="1">
      <alignment horizontal="center" vertical="center" textRotation="90"/>
    </xf>
    <xf numFmtId="164" fontId="4" fillId="10" borderId="12" xfId="1" applyNumberFormat="1" applyFont="1" applyFill="1" applyBorder="1" applyAlignment="1">
      <alignment horizontal="center" vertical="center" textRotation="90"/>
    </xf>
    <xf numFmtId="164" fontId="4" fillId="1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13" borderId="11" xfId="1" applyNumberFormat="1" applyFont="1" applyFill="1" applyBorder="1" applyAlignment="1">
      <alignment horizontal="center" vertical="center" textRotation="90"/>
    </xf>
    <xf numFmtId="164" fontId="4" fillId="13" borderId="13" xfId="1" applyNumberFormat="1" applyFont="1" applyFill="1" applyBorder="1" applyAlignment="1">
      <alignment horizontal="center" vertical="center" textRotation="90"/>
    </xf>
    <xf numFmtId="164" fontId="4" fillId="13" borderId="12" xfId="1" applyNumberFormat="1" applyFont="1" applyFill="1" applyBorder="1" applyAlignment="1">
      <alignment horizontal="center" vertical="center" textRotation="90"/>
    </xf>
    <xf numFmtId="164" fontId="4" fillId="13" borderId="1" xfId="1" applyNumberFormat="1" applyFont="1" applyFill="1" applyBorder="1" applyAlignment="1">
      <alignment horizontal="center" vertical="center"/>
    </xf>
    <xf numFmtId="164" fontId="4" fillId="14" borderId="11" xfId="1" applyNumberFormat="1" applyFont="1" applyFill="1" applyBorder="1" applyAlignment="1">
      <alignment horizontal="center" vertical="center"/>
    </xf>
    <xf numFmtId="164" fontId="4" fillId="7" borderId="2" xfId="1" applyNumberFormat="1" applyFont="1" applyFill="1" applyBorder="1" applyAlignment="1">
      <alignment horizontal="left"/>
    </xf>
    <xf numFmtId="164" fontId="4" fillId="7" borderId="3" xfId="1" applyNumberFormat="1" applyFont="1" applyFill="1" applyBorder="1" applyAlignment="1">
      <alignment horizontal="left"/>
    </xf>
    <xf numFmtId="164" fontId="4" fillId="7" borderId="4" xfId="1" applyNumberFormat="1" applyFont="1" applyFill="1" applyBorder="1" applyAlignment="1">
      <alignment horizontal="left"/>
    </xf>
    <xf numFmtId="164" fontId="4" fillId="12" borderId="2" xfId="1" applyNumberFormat="1" applyFont="1" applyFill="1" applyBorder="1" applyAlignment="1">
      <alignment horizontal="center"/>
    </xf>
    <xf numFmtId="164" fontId="4" fillId="12" borderId="3" xfId="1" applyNumberFormat="1" applyFont="1" applyFill="1" applyBorder="1" applyAlignment="1">
      <alignment horizontal="center"/>
    </xf>
    <xf numFmtId="164" fontId="4" fillId="12" borderId="4" xfId="1" applyNumberFormat="1" applyFont="1" applyFill="1" applyBorder="1" applyAlignment="1">
      <alignment horizontal="center"/>
    </xf>
    <xf numFmtId="164" fontId="4" fillId="16" borderId="11" xfId="1" applyNumberFormat="1" applyFont="1" applyFill="1" applyBorder="1" applyAlignment="1">
      <alignment horizontal="center" vertical="center" wrapText="1"/>
    </xf>
    <xf numFmtId="164" fontId="4" fillId="16" borderId="13" xfId="1" applyNumberFormat="1" applyFont="1" applyFill="1" applyBorder="1" applyAlignment="1">
      <alignment horizontal="center" vertical="center" wrapText="1"/>
    </xf>
    <xf numFmtId="164" fontId="4" fillId="16" borderId="12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164" fontId="4" fillId="6" borderId="3" xfId="1" applyNumberFormat="1" applyFont="1" applyFill="1" applyBorder="1" applyAlignment="1">
      <alignment horizontal="center"/>
    </xf>
    <xf numFmtId="164" fontId="4" fillId="6" borderId="4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left"/>
    </xf>
    <xf numFmtId="164" fontId="4" fillId="0" borderId="3" xfId="1" applyNumberFormat="1" applyFont="1" applyFill="1" applyBorder="1" applyAlignment="1">
      <alignment horizontal="left"/>
    </xf>
    <xf numFmtId="164" fontId="4" fillId="0" borderId="4" xfId="1" applyNumberFormat="1" applyFont="1" applyFill="1" applyBorder="1" applyAlignment="1">
      <alignment horizontal="left"/>
    </xf>
    <xf numFmtId="164" fontId="4" fillId="6" borderId="2" xfId="1" applyNumberFormat="1" applyFont="1" applyFill="1" applyBorder="1" applyAlignment="1">
      <alignment horizontal="left"/>
    </xf>
    <xf numFmtId="164" fontId="4" fillId="6" borderId="3" xfId="1" applyNumberFormat="1" applyFont="1" applyFill="1" applyBorder="1" applyAlignment="1">
      <alignment horizontal="left"/>
    </xf>
    <xf numFmtId="164" fontId="4" fillId="6" borderId="4" xfId="1" applyNumberFormat="1" applyFont="1" applyFill="1" applyBorder="1" applyAlignment="1">
      <alignment horizontal="left"/>
    </xf>
    <xf numFmtId="164" fontId="4" fillId="3" borderId="7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164" fontId="4" fillId="8" borderId="5" xfId="1" applyNumberFormat="1" applyFont="1" applyFill="1" applyBorder="1" applyAlignment="1">
      <alignment horizontal="center" vertical="center" textRotation="90"/>
    </xf>
    <xf numFmtId="164" fontId="4" fillId="8" borderId="6" xfId="1" applyNumberFormat="1" applyFont="1" applyFill="1" applyBorder="1" applyAlignment="1">
      <alignment horizontal="center" vertical="center" textRotation="90"/>
    </xf>
    <xf numFmtId="164" fontId="4" fillId="8" borderId="1" xfId="1" applyNumberFormat="1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 textRotation="90"/>
    </xf>
    <xf numFmtId="164" fontId="4" fillId="4" borderId="6" xfId="1" applyNumberFormat="1" applyFont="1" applyFill="1" applyBorder="1" applyAlignment="1">
      <alignment horizontal="center" vertical="center" textRotation="90"/>
    </xf>
    <xf numFmtId="164" fontId="4" fillId="3" borderId="2" xfId="1" applyNumberFormat="1" applyFont="1" applyFill="1" applyBorder="1" applyAlignment="1">
      <alignment horizontal="left"/>
    </xf>
    <xf numFmtId="164" fontId="4" fillId="3" borderId="3" xfId="1" applyNumberFormat="1" applyFont="1" applyFill="1" applyBorder="1" applyAlignment="1">
      <alignment horizontal="left"/>
    </xf>
    <xf numFmtId="164" fontId="4" fillId="3" borderId="4" xfId="1" applyNumberFormat="1" applyFont="1" applyFill="1" applyBorder="1" applyAlignment="1">
      <alignment horizontal="left"/>
    </xf>
    <xf numFmtId="164" fontId="4" fillId="17" borderId="14" xfId="1" applyNumberFormat="1" applyFont="1" applyFill="1" applyBorder="1" applyAlignment="1">
      <alignment horizontal="center" vertical="center" textRotation="90"/>
    </xf>
    <xf numFmtId="164" fontId="4" fillId="17" borderId="9" xfId="1" applyNumberFormat="1" applyFont="1" applyFill="1" applyBorder="1" applyAlignment="1">
      <alignment horizontal="center" vertical="center" textRotation="90"/>
    </xf>
    <xf numFmtId="164" fontId="4" fillId="17" borderId="11" xfId="1" applyNumberFormat="1" applyFont="1" applyFill="1" applyBorder="1" applyAlignment="1">
      <alignment horizontal="center" vertical="center" textRotation="90"/>
    </xf>
    <xf numFmtId="164" fontId="4" fillId="17" borderId="13" xfId="1" applyNumberFormat="1" applyFont="1" applyFill="1" applyBorder="1" applyAlignment="1">
      <alignment horizontal="center" vertical="center" textRotation="90"/>
    </xf>
    <xf numFmtId="164" fontId="4" fillId="17" borderId="12" xfId="1" applyNumberFormat="1" applyFont="1" applyFill="1" applyBorder="1" applyAlignment="1">
      <alignment horizontal="center" vertical="center" textRotation="90"/>
    </xf>
    <xf numFmtId="164" fontId="4" fillId="17" borderId="2" xfId="1" applyNumberFormat="1" applyFont="1" applyFill="1" applyBorder="1" applyAlignment="1">
      <alignment horizontal="center" vertical="center" wrapText="1"/>
    </xf>
    <xf numFmtId="164" fontId="4" fillId="17" borderId="3" xfId="1" applyNumberFormat="1" applyFont="1" applyFill="1" applyBorder="1" applyAlignment="1">
      <alignment horizontal="center" vertical="center" wrapText="1"/>
    </xf>
    <xf numFmtId="164" fontId="4" fillId="17" borderId="4" xfId="1" applyNumberFormat="1" applyFont="1" applyFill="1" applyBorder="1" applyAlignment="1">
      <alignment horizontal="center" vertical="center" wrapText="1"/>
    </xf>
    <xf numFmtId="164" fontId="4" fillId="17" borderId="1" xfId="1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left"/>
    </xf>
    <xf numFmtId="164" fontId="4" fillId="4" borderId="3" xfId="1" applyNumberFormat="1" applyFont="1" applyFill="1" applyBorder="1" applyAlignment="1">
      <alignment horizontal="left"/>
    </xf>
    <xf numFmtId="164" fontId="4" fillId="4" borderId="4" xfId="1" applyNumberFormat="1" applyFont="1" applyFill="1" applyBorder="1" applyAlignment="1">
      <alignment horizontal="left"/>
    </xf>
    <xf numFmtId="164" fontId="4" fillId="10" borderId="1" xfId="1" applyNumberFormat="1" applyFont="1" applyFill="1" applyBorder="1" applyAlignment="1">
      <alignment horizontal="center"/>
    </xf>
    <xf numFmtId="164" fontId="4" fillId="8" borderId="1" xfId="1" applyNumberFormat="1" applyFont="1" applyFill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E5FF"/>
      <color rgb="FF00FF99"/>
      <color rgb="FFE7B7FF"/>
      <color rgb="FFFF3399"/>
      <color rgb="FFCCFFCC"/>
      <color rgb="FFCCFF66"/>
      <color rgb="FFCC66FF"/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iyatat Pananurak" id="{F3E9EC71-64F9-48FB-888B-52AE4145650B}" userId="3253ca9d44fba889" providerId="Windows Live"/>
</personList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03-21T04:42:24.08" personId="{F3E9EC71-64F9-48FB-888B-52AE4145650B}" id="{DDF7C6C5-C936-4828-ABE8-3FF1F65BD139}">
    <text>พิจารณาสัดส่วนผลประโยชน์ที่เกิดจากโครงการวิจัยเท่านั้น
ผลประโยชน์รวมในแต่ละรายการที่เกิดขึ้น อาจเกิดจากโครงการอื่นๆ หรือ หน่วยงานอื่นๆ ร่วมดำเนินการหรือสนับสนุน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DF72-AA89-4CEE-8817-F685F5C5FC93}">
  <dimension ref="A1:JX97"/>
  <sheetViews>
    <sheetView tabSelected="1" zoomScale="64" zoomScaleNormal="64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I1" sqref="I1"/>
    </sheetView>
  </sheetViews>
  <sheetFormatPr defaultColWidth="8.88671875" defaultRowHeight="15.6"/>
  <cols>
    <col min="1" max="1" width="5.109375" style="2" customWidth="1"/>
    <col min="2" max="2" width="6.33203125" style="2" customWidth="1"/>
    <col min="3" max="3" width="61.33203125" style="2" customWidth="1"/>
    <col min="4" max="4" width="7.44140625" style="2" customWidth="1"/>
    <col min="5" max="5" width="7.88671875" style="2" customWidth="1"/>
    <col min="6" max="6" width="22" style="2" bestFit="1" customWidth="1"/>
    <col min="7" max="7" width="13.5546875" style="62" customWidth="1"/>
    <col min="8" max="8" width="12.6640625" style="62" customWidth="1"/>
    <col min="9" max="11" width="12.6640625" style="62" bestFit="1" customWidth="1"/>
    <col min="12" max="13" width="11.88671875" style="62" customWidth="1"/>
    <col min="14" max="18" width="12.33203125" style="62" customWidth="1"/>
    <col min="19" max="21" width="9.88671875" style="1" bestFit="1" customWidth="1"/>
    <col min="22" max="22" width="12.6640625" style="1" bestFit="1" customWidth="1"/>
    <col min="23" max="25" width="14" style="1" bestFit="1" customWidth="1"/>
    <col min="26" max="26" width="12.6640625" style="1" customWidth="1"/>
    <col min="27" max="30" width="12.6640625" style="1" bestFit="1" customWidth="1"/>
    <col min="31" max="284" width="8.88671875" style="1"/>
    <col min="285" max="16384" width="8.88671875" style="2"/>
  </cols>
  <sheetData>
    <row r="1" spans="1:284">
      <c r="A1" s="100" t="s">
        <v>0</v>
      </c>
      <c r="B1" s="101"/>
      <c r="C1" s="101"/>
      <c r="D1" s="101"/>
      <c r="E1" s="102"/>
      <c r="F1" s="103" t="s">
        <v>29</v>
      </c>
      <c r="G1" s="11">
        <v>0</v>
      </c>
      <c r="H1" s="11">
        <v>1</v>
      </c>
      <c r="I1" s="11">
        <v>2</v>
      </c>
      <c r="J1" s="11">
        <v>3</v>
      </c>
      <c r="K1" s="11">
        <v>4</v>
      </c>
      <c r="L1" s="11">
        <v>5</v>
      </c>
      <c r="M1" s="11">
        <v>6</v>
      </c>
      <c r="N1" s="11">
        <v>7</v>
      </c>
      <c r="O1" s="11">
        <v>8</v>
      </c>
      <c r="P1" s="11">
        <v>9</v>
      </c>
      <c r="Q1" s="11">
        <v>10</v>
      </c>
      <c r="R1" s="11">
        <v>11</v>
      </c>
      <c r="S1" s="11">
        <v>12</v>
      </c>
      <c r="T1" s="11">
        <v>13</v>
      </c>
      <c r="U1" s="11">
        <v>14</v>
      </c>
      <c r="V1" s="11">
        <v>15</v>
      </c>
      <c r="W1" s="11">
        <v>16</v>
      </c>
      <c r="X1" s="11">
        <v>17</v>
      </c>
      <c r="Y1" s="11">
        <v>18</v>
      </c>
      <c r="Z1" s="11">
        <v>19</v>
      </c>
      <c r="AA1" s="11">
        <v>20</v>
      </c>
      <c r="AB1" s="11">
        <v>21</v>
      </c>
      <c r="AC1" s="11">
        <v>22</v>
      </c>
      <c r="AD1" s="11">
        <v>23</v>
      </c>
    </row>
    <row r="2" spans="1:284">
      <c r="A2" s="100" t="s">
        <v>9</v>
      </c>
      <c r="B2" s="101"/>
      <c r="C2" s="101"/>
      <c r="D2" s="101"/>
      <c r="E2" s="102"/>
      <c r="F2" s="104"/>
      <c r="G2" s="11">
        <v>2564</v>
      </c>
      <c r="H2" s="11">
        <f>G2+1</f>
        <v>2565</v>
      </c>
      <c r="I2" s="11">
        <f t="shared" ref="I2:AA2" si="0">H2+1</f>
        <v>2566</v>
      </c>
      <c r="J2" s="11">
        <f t="shared" si="0"/>
        <v>2567</v>
      </c>
      <c r="K2" s="11">
        <f t="shared" si="0"/>
        <v>2568</v>
      </c>
      <c r="L2" s="11">
        <f t="shared" si="0"/>
        <v>2569</v>
      </c>
      <c r="M2" s="11">
        <f t="shared" si="0"/>
        <v>2570</v>
      </c>
      <c r="N2" s="11">
        <f t="shared" si="0"/>
        <v>2571</v>
      </c>
      <c r="O2" s="11">
        <f t="shared" si="0"/>
        <v>2572</v>
      </c>
      <c r="P2" s="11">
        <f t="shared" si="0"/>
        <v>2573</v>
      </c>
      <c r="Q2" s="11">
        <f t="shared" si="0"/>
        <v>2574</v>
      </c>
      <c r="R2" s="11">
        <f t="shared" si="0"/>
        <v>2575</v>
      </c>
      <c r="S2" s="11">
        <f t="shared" si="0"/>
        <v>2576</v>
      </c>
      <c r="T2" s="11">
        <f t="shared" si="0"/>
        <v>2577</v>
      </c>
      <c r="U2" s="11">
        <f t="shared" si="0"/>
        <v>2578</v>
      </c>
      <c r="V2" s="11">
        <f t="shared" si="0"/>
        <v>2579</v>
      </c>
      <c r="W2" s="11">
        <f t="shared" si="0"/>
        <v>2580</v>
      </c>
      <c r="X2" s="11">
        <f t="shared" si="0"/>
        <v>2581</v>
      </c>
      <c r="Y2" s="11">
        <f t="shared" si="0"/>
        <v>2582</v>
      </c>
      <c r="Z2" s="11">
        <f t="shared" si="0"/>
        <v>2583</v>
      </c>
      <c r="AA2" s="11">
        <f t="shared" si="0"/>
        <v>2584</v>
      </c>
      <c r="AB2" s="11">
        <f t="shared" ref="AB2" si="1">AA2+1</f>
        <v>2585</v>
      </c>
      <c r="AC2" s="11">
        <f t="shared" ref="AC2" si="2">AB2+1</f>
        <v>2586</v>
      </c>
      <c r="AD2" s="11">
        <f t="shared" ref="AD2" si="3">AC2+1</f>
        <v>2587</v>
      </c>
    </row>
    <row r="3" spans="1:284">
      <c r="A3" s="100" t="s">
        <v>10</v>
      </c>
      <c r="B3" s="101"/>
      <c r="C3" s="101"/>
      <c r="D3" s="101"/>
      <c r="E3" s="102"/>
      <c r="F3" s="105"/>
      <c r="G3" s="12">
        <f>1/((1+0.05)^G1)</f>
        <v>1</v>
      </c>
      <c r="H3" s="12">
        <f t="shared" ref="H3:Y3" si="4">1/((1+0.05)^H1)</f>
        <v>0.95238095238095233</v>
      </c>
      <c r="I3" s="12">
        <f t="shared" si="4"/>
        <v>0.90702947845804982</v>
      </c>
      <c r="J3" s="12">
        <f t="shared" si="4"/>
        <v>0.86383759853147601</v>
      </c>
      <c r="K3" s="12">
        <f t="shared" si="4"/>
        <v>0.82270247479188197</v>
      </c>
      <c r="L3" s="12">
        <f t="shared" si="4"/>
        <v>0.78352616646845896</v>
      </c>
      <c r="M3" s="12">
        <f t="shared" si="4"/>
        <v>0.74621539663662761</v>
      </c>
      <c r="N3" s="12">
        <f t="shared" si="4"/>
        <v>0.71068133013012147</v>
      </c>
      <c r="O3" s="12">
        <f t="shared" si="4"/>
        <v>0.67683936202868722</v>
      </c>
      <c r="P3" s="12">
        <f t="shared" si="4"/>
        <v>0.64460891621779726</v>
      </c>
      <c r="Q3" s="12">
        <f t="shared" si="4"/>
        <v>0.61391325354075932</v>
      </c>
      <c r="R3" s="12">
        <f t="shared" si="4"/>
        <v>0.5846792890864374</v>
      </c>
      <c r="S3" s="12">
        <f t="shared" si="4"/>
        <v>0.5568374181775595</v>
      </c>
      <c r="T3" s="12">
        <f t="shared" si="4"/>
        <v>0.53032135064529462</v>
      </c>
      <c r="U3" s="12">
        <f t="shared" si="4"/>
        <v>0.50506795299551888</v>
      </c>
      <c r="V3" s="12">
        <f t="shared" si="4"/>
        <v>0.48101709809097021</v>
      </c>
      <c r="W3" s="12">
        <f t="shared" si="4"/>
        <v>0.45811152199140021</v>
      </c>
      <c r="X3" s="12">
        <f t="shared" si="4"/>
        <v>0.43629668761085727</v>
      </c>
      <c r="Y3" s="12">
        <f t="shared" si="4"/>
        <v>0.41552065486748313</v>
      </c>
      <c r="Z3" s="12">
        <f t="shared" ref="Z3:AA3" si="5">1/((1+0.05)^Z1)</f>
        <v>0.39573395701665059</v>
      </c>
      <c r="AA3" s="12">
        <f t="shared" si="5"/>
        <v>0.37688948287300061</v>
      </c>
      <c r="AB3" s="12">
        <f t="shared" ref="AB3:AD3" si="6">1/((1+0.05)^AB1)</f>
        <v>0.35894236464095297</v>
      </c>
      <c r="AC3" s="12">
        <f t="shared" si="6"/>
        <v>0.3418498710866219</v>
      </c>
      <c r="AD3" s="12">
        <f t="shared" si="6"/>
        <v>0.32557130579678267</v>
      </c>
    </row>
    <row r="4" spans="1:284">
      <c r="A4" s="106"/>
      <c r="B4" s="107"/>
      <c r="C4" s="107"/>
      <c r="D4" s="107"/>
      <c r="E4" s="108"/>
      <c r="F4" s="1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1:284">
      <c r="A5" s="109" t="s">
        <v>4</v>
      </c>
      <c r="B5" s="110"/>
      <c r="C5" s="110"/>
      <c r="D5" s="110"/>
      <c r="E5" s="111"/>
      <c r="F5" s="1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1:284" s="7" customFormat="1">
      <c r="A6" s="112" t="s">
        <v>63</v>
      </c>
      <c r="B6" s="113"/>
      <c r="C6" s="113"/>
      <c r="D6" s="113"/>
      <c r="E6" s="114"/>
      <c r="F6" s="14"/>
      <c r="G6" s="77"/>
      <c r="H6" s="4"/>
      <c r="I6" s="5"/>
      <c r="J6" s="5"/>
      <c r="K6" s="5"/>
      <c r="L6" s="5"/>
      <c r="M6" s="5"/>
      <c r="N6" s="5"/>
      <c r="O6" s="5"/>
      <c r="P6" s="5"/>
      <c r="Q6" s="5"/>
      <c r="R6" s="5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</row>
    <row r="7" spans="1:284" s="8" customFormat="1">
      <c r="A7" s="112" t="s">
        <v>53</v>
      </c>
      <c r="B7" s="113"/>
      <c r="C7" s="113"/>
      <c r="D7" s="113"/>
      <c r="E7" s="114"/>
      <c r="F7" s="14"/>
      <c r="G7" s="7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76"/>
      <c r="AB7" s="4"/>
      <c r="AC7" s="76"/>
      <c r="AD7" s="4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</row>
    <row r="8" spans="1:284" s="8" customFormat="1">
      <c r="A8" s="112" t="s">
        <v>47</v>
      </c>
      <c r="B8" s="113"/>
      <c r="C8" s="113"/>
      <c r="D8" s="113"/>
      <c r="E8" s="114"/>
      <c r="F8" s="1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76"/>
      <c r="AB8" s="4"/>
      <c r="AC8" s="76"/>
      <c r="AD8" s="4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</row>
    <row r="9" spans="1:284">
      <c r="A9" s="115" t="s">
        <v>1</v>
      </c>
      <c r="B9" s="116"/>
      <c r="C9" s="116"/>
      <c r="D9" s="116"/>
      <c r="E9" s="117"/>
      <c r="F9" s="15"/>
      <c r="G9" s="9">
        <f>SUM(G6:G8)</f>
        <v>0</v>
      </c>
      <c r="H9" s="9">
        <f>SUM(H6:H8)</f>
        <v>0</v>
      </c>
      <c r="I9" s="9">
        <f>SUM(I6:I8)</f>
        <v>0</v>
      </c>
      <c r="J9" s="9">
        <f t="shared" ref="J9:Y9" si="7">SUM(J6:J8)</f>
        <v>0</v>
      </c>
      <c r="K9" s="9">
        <f t="shared" si="7"/>
        <v>0</v>
      </c>
      <c r="L9" s="9">
        <f t="shared" si="7"/>
        <v>0</v>
      </c>
      <c r="M9" s="9">
        <f t="shared" si="7"/>
        <v>0</v>
      </c>
      <c r="N9" s="9">
        <f t="shared" si="7"/>
        <v>0</v>
      </c>
      <c r="O9" s="9">
        <f t="shared" si="7"/>
        <v>0</v>
      </c>
      <c r="P9" s="9">
        <f t="shared" si="7"/>
        <v>0</v>
      </c>
      <c r="Q9" s="9">
        <f t="shared" si="7"/>
        <v>0</v>
      </c>
      <c r="R9" s="9">
        <f t="shared" si="7"/>
        <v>0</v>
      </c>
      <c r="S9" s="9">
        <f t="shared" si="7"/>
        <v>0</v>
      </c>
      <c r="T9" s="9">
        <f t="shared" si="7"/>
        <v>0</v>
      </c>
      <c r="U9" s="9">
        <f t="shared" si="7"/>
        <v>0</v>
      </c>
      <c r="V9" s="9">
        <f t="shared" si="7"/>
        <v>0</v>
      </c>
      <c r="W9" s="9">
        <f t="shared" si="7"/>
        <v>0</v>
      </c>
      <c r="X9" s="9">
        <f t="shared" si="7"/>
        <v>0</v>
      </c>
      <c r="Y9" s="9">
        <f t="shared" si="7"/>
        <v>0</v>
      </c>
      <c r="Z9" s="9"/>
      <c r="AA9" s="80"/>
      <c r="AB9" s="9"/>
      <c r="AC9" s="80"/>
      <c r="AD9" s="9"/>
    </row>
    <row r="10" spans="1:284">
      <c r="A10" s="115" t="s">
        <v>7</v>
      </c>
      <c r="B10" s="116"/>
      <c r="C10" s="116"/>
      <c r="D10" s="116"/>
      <c r="E10" s="117"/>
      <c r="F10" s="15"/>
      <c r="G10" s="9">
        <f>G9*G3</f>
        <v>0</v>
      </c>
      <c r="H10" s="9">
        <f>H9*H3</f>
        <v>0</v>
      </c>
      <c r="I10" s="9">
        <f t="shared" ref="I10:Y10" si="8">I9*I3</f>
        <v>0</v>
      </c>
      <c r="J10" s="9">
        <f t="shared" si="8"/>
        <v>0</v>
      </c>
      <c r="K10" s="9">
        <f t="shared" si="8"/>
        <v>0</v>
      </c>
      <c r="L10" s="9">
        <f t="shared" si="8"/>
        <v>0</v>
      </c>
      <c r="M10" s="9">
        <f t="shared" si="8"/>
        <v>0</v>
      </c>
      <c r="N10" s="9">
        <f t="shared" si="8"/>
        <v>0</v>
      </c>
      <c r="O10" s="9">
        <f t="shared" si="8"/>
        <v>0</v>
      </c>
      <c r="P10" s="9">
        <f t="shared" si="8"/>
        <v>0</v>
      </c>
      <c r="Q10" s="9">
        <f t="shared" si="8"/>
        <v>0</v>
      </c>
      <c r="R10" s="9">
        <f t="shared" si="8"/>
        <v>0</v>
      </c>
      <c r="S10" s="9">
        <f t="shared" si="8"/>
        <v>0</v>
      </c>
      <c r="T10" s="9">
        <f t="shared" si="8"/>
        <v>0</v>
      </c>
      <c r="U10" s="9">
        <f t="shared" si="8"/>
        <v>0</v>
      </c>
      <c r="V10" s="9">
        <f t="shared" si="8"/>
        <v>0</v>
      </c>
      <c r="W10" s="9">
        <f t="shared" si="8"/>
        <v>0</v>
      </c>
      <c r="X10" s="9">
        <f t="shared" si="8"/>
        <v>0</v>
      </c>
      <c r="Y10" s="9">
        <f t="shared" si="8"/>
        <v>0</v>
      </c>
      <c r="Z10" s="9"/>
      <c r="AA10" s="80"/>
      <c r="AB10" s="9"/>
      <c r="AC10" s="80"/>
      <c r="AD10" s="9"/>
    </row>
    <row r="11" spans="1:284">
      <c r="A11" s="97" t="s">
        <v>13</v>
      </c>
      <c r="B11" s="98"/>
      <c r="C11" s="98"/>
      <c r="D11" s="98"/>
      <c r="E11" s="99"/>
      <c r="F11" s="16"/>
      <c r="G11" s="10">
        <f>SUM($G$10:$V$10)</f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284">
      <c r="A12" s="106"/>
      <c r="B12" s="107"/>
      <c r="C12" s="107"/>
      <c r="D12" s="107"/>
      <c r="E12" s="108"/>
      <c r="F12" s="1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</row>
    <row r="13" spans="1:284" ht="19.95" customHeight="1">
      <c r="A13" s="118" t="s">
        <v>3</v>
      </c>
      <c r="B13" s="118"/>
      <c r="C13" s="118"/>
      <c r="D13" s="118"/>
      <c r="E13" s="119"/>
      <c r="F13" s="7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</row>
    <row r="14" spans="1:284" s="23" customFormat="1" ht="36" customHeight="1">
      <c r="A14" s="120" t="s">
        <v>28</v>
      </c>
      <c r="B14" s="18"/>
      <c r="C14" s="19" t="s">
        <v>54</v>
      </c>
      <c r="D14" s="122" t="s">
        <v>11</v>
      </c>
      <c r="E14" s="122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</row>
    <row r="15" spans="1:284" s="23" customFormat="1">
      <c r="A15" s="121"/>
      <c r="B15" s="86" t="s">
        <v>32</v>
      </c>
      <c r="C15" s="24" t="s">
        <v>18</v>
      </c>
      <c r="D15" s="89"/>
      <c r="E15" s="89"/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</row>
    <row r="16" spans="1:284" s="28" customFormat="1">
      <c r="A16" s="121"/>
      <c r="B16" s="87"/>
      <c r="C16" s="63" t="s">
        <v>55</v>
      </c>
      <c r="D16" s="90" t="s">
        <v>50</v>
      </c>
      <c r="E16" s="91"/>
      <c r="F16" s="5"/>
      <c r="G16" s="4"/>
      <c r="H16" s="4"/>
      <c r="I16" s="4"/>
      <c r="J16" s="4"/>
      <c r="K16" s="4"/>
      <c r="L16" s="4"/>
      <c r="M16" s="4"/>
      <c r="N16" s="4"/>
      <c r="O16" s="27"/>
      <c r="P16" s="27"/>
      <c r="Q16" s="27"/>
      <c r="R16" s="27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</row>
    <row r="17" spans="1:284" s="28" customFormat="1">
      <c r="A17" s="121"/>
      <c r="B17" s="87"/>
      <c r="C17" s="29" t="s">
        <v>49</v>
      </c>
      <c r="D17" s="91" t="s">
        <v>51</v>
      </c>
      <c r="E17" s="91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</row>
    <row r="18" spans="1:284" s="23" customFormat="1">
      <c r="A18" s="121"/>
      <c r="B18" s="88"/>
      <c r="C18" s="24" t="s">
        <v>36</v>
      </c>
      <c r="D18" s="89" t="s">
        <v>19</v>
      </c>
      <c r="E18" s="89"/>
      <c r="F18" s="24"/>
      <c r="G18" s="25">
        <f t="shared" ref="G18:J18" si="9">G16*G17</f>
        <v>0</v>
      </c>
      <c r="H18" s="25">
        <f t="shared" si="9"/>
        <v>0</v>
      </c>
      <c r="I18" s="25">
        <f t="shared" si="9"/>
        <v>0</v>
      </c>
      <c r="J18" s="25">
        <f t="shared" si="9"/>
        <v>0</v>
      </c>
      <c r="K18" s="25">
        <f>K16*K17</f>
        <v>0</v>
      </c>
      <c r="L18" s="25">
        <f t="shared" ref="L18:AD18" si="10">L16*L17</f>
        <v>0</v>
      </c>
      <c r="M18" s="25">
        <f t="shared" si="10"/>
        <v>0</v>
      </c>
      <c r="N18" s="25">
        <f t="shared" si="10"/>
        <v>0</v>
      </c>
      <c r="O18" s="25">
        <f t="shared" si="10"/>
        <v>0</v>
      </c>
      <c r="P18" s="25">
        <f t="shared" si="10"/>
        <v>0</v>
      </c>
      <c r="Q18" s="25">
        <f t="shared" si="10"/>
        <v>0</v>
      </c>
      <c r="R18" s="25">
        <f t="shared" si="10"/>
        <v>0</v>
      </c>
      <c r="S18" s="25">
        <f t="shared" si="10"/>
        <v>0</v>
      </c>
      <c r="T18" s="25">
        <f t="shared" si="10"/>
        <v>0</v>
      </c>
      <c r="U18" s="25">
        <f t="shared" si="10"/>
        <v>0</v>
      </c>
      <c r="V18" s="25">
        <f t="shared" si="10"/>
        <v>0</v>
      </c>
      <c r="W18" s="25">
        <f t="shared" si="10"/>
        <v>0</v>
      </c>
      <c r="X18" s="25">
        <f t="shared" si="10"/>
        <v>0</v>
      </c>
      <c r="Y18" s="25">
        <f t="shared" si="10"/>
        <v>0</v>
      </c>
      <c r="Z18" s="25">
        <f t="shared" si="10"/>
        <v>0</v>
      </c>
      <c r="AA18" s="25">
        <f t="shared" si="10"/>
        <v>0</v>
      </c>
      <c r="AB18" s="25">
        <f t="shared" si="10"/>
        <v>0</v>
      </c>
      <c r="AC18" s="25">
        <f t="shared" si="10"/>
        <v>0</v>
      </c>
      <c r="AD18" s="25">
        <f t="shared" si="10"/>
        <v>0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</row>
    <row r="19" spans="1:284" s="23" customFormat="1" ht="18" customHeight="1">
      <c r="A19" s="121"/>
      <c r="B19" s="92" t="s">
        <v>33</v>
      </c>
      <c r="C19" s="30" t="s">
        <v>17</v>
      </c>
      <c r="D19" s="95"/>
      <c r="E19" s="95"/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81"/>
      <c r="AA19" s="81"/>
      <c r="AB19" s="81"/>
      <c r="AC19" s="81"/>
      <c r="AD19" s="8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</row>
    <row r="20" spans="1:284" s="28" customFormat="1">
      <c r="A20" s="121"/>
      <c r="B20" s="93"/>
      <c r="C20" s="63" t="s">
        <v>48</v>
      </c>
      <c r="D20" s="90" t="s">
        <v>50</v>
      </c>
      <c r="E20" s="91"/>
      <c r="F20" s="5"/>
      <c r="G20" s="4"/>
      <c r="H20" s="4"/>
      <c r="I20" s="4"/>
      <c r="J20" s="27"/>
      <c r="K20" s="27"/>
      <c r="L20" s="27"/>
      <c r="M20" s="27"/>
      <c r="N20" s="27"/>
      <c r="O20" s="27"/>
      <c r="P20" s="4"/>
      <c r="Q20" s="4"/>
      <c r="R20" s="4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</row>
    <row r="21" spans="1:284" s="28" customFormat="1">
      <c r="A21" s="121"/>
      <c r="B21" s="93"/>
      <c r="C21" s="29" t="s">
        <v>49</v>
      </c>
      <c r="D21" s="91" t="s">
        <v>51</v>
      </c>
      <c r="E21" s="91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</row>
    <row r="22" spans="1:284" s="23" customFormat="1" ht="16.2" thickBot="1">
      <c r="A22" s="121"/>
      <c r="B22" s="94"/>
      <c r="C22" s="30" t="s">
        <v>27</v>
      </c>
      <c r="D22" s="95" t="s">
        <v>19</v>
      </c>
      <c r="E22" s="95"/>
      <c r="F22" s="30"/>
      <c r="G22" s="31">
        <f>G20*G21</f>
        <v>0</v>
      </c>
      <c r="H22" s="31">
        <f t="shared" ref="H22:AD22" si="11">H20*H21</f>
        <v>0</v>
      </c>
      <c r="I22" s="31">
        <f t="shared" si="11"/>
        <v>0</v>
      </c>
      <c r="J22" s="31">
        <f t="shared" si="11"/>
        <v>0</v>
      </c>
      <c r="K22" s="31">
        <f t="shared" si="11"/>
        <v>0</v>
      </c>
      <c r="L22" s="31">
        <f t="shared" si="11"/>
        <v>0</v>
      </c>
      <c r="M22" s="31">
        <f t="shared" si="11"/>
        <v>0</v>
      </c>
      <c r="N22" s="31">
        <f t="shared" si="11"/>
        <v>0</v>
      </c>
      <c r="O22" s="31">
        <f t="shared" si="11"/>
        <v>0</v>
      </c>
      <c r="P22" s="31">
        <f t="shared" si="11"/>
        <v>0</v>
      </c>
      <c r="Q22" s="31">
        <f t="shared" si="11"/>
        <v>0</v>
      </c>
      <c r="R22" s="31">
        <f t="shared" si="11"/>
        <v>0</v>
      </c>
      <c r="S22" s="31">
        <f t="shared" si="11"/>
        <v>0</v>
      </c>
      <c r="T22" s="31">
        <f t="shared" si="11"/>
        <v>0</v>
      </c>
      <c r="U22" s="31">
        <f t="shared" si="11"/>
        <v>0</v>
      </c>
      <c r="V22" s="31">
        <f t="shared" si="11"/>
        <v>0</v>
      </c>
      <c r="W22" s="31">
        <f t="shared" si="11"/>
        <v>0</v>
      </c>
      <c r="X22" s="31">
        <f t="shared" si="11"/>
        <v>0</v>
      </c>
      <c r="Y22" s="31">
        <f t="shared" si="11"/>
        <v>0</v>
      </c>
      <c r="Z22" s="31">
        <f t="shared" si="11"/>
        <v>0</v>
      </c>
      <c r="AA22" s="31">
        <f t="shared" si="11"/>
        <v>0</v>
      </c>
      <c r="AB22" s="31">
        <f t="shared" si="11"/>
        <v>0</v>
      </c>
      <c r="AC22" s="31">
        <f t="shared" si="11"/>
        <v>0</v>
      </c>
      <c r="AD22" s="31">
        <f t="shared" si="11"/>
        <v>0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</row>
    <row r="23" spans="1:284" s="23" customFormat="1" ht="47.4" thickBot="1">
      <c r="A23" s="121"/>
      <c r="B23" s="33"/>
      <c r="C23" s="19" t="s">
        <v>26</v>
      </c>
      <c r="D23" s="122" t="s">
        <v>19</v>
      </c>
      <c r="E23" s="122"/>
      <c r="F23" s="34">
        <v>1</v>
      </c>
      <c r="G23" s="35">
        <f>(G18-G22)*$F$23</f>
        <v>0</v>
      </c>
      <c r="H23" s="35">
        <f t="shared" ref="H23:AD23" si="12">(H18-H22)*$F$23</f>
        <v>0</v>
      </c>
      <c r="I23" s="35">
        <f t="shared" si="12"/>
        <v>0</v>
      </c>
      <c r="J23" s="35">
        <f t="shared" si="12"/>
        <v>0</v>
      </c>
      <c r="K23" s="35">
        <f t="shared" si="12"/>
        <v>0</v>
      </c>
      <c r="L23" s="35">
        <f t="shared" si="12"/>
        <v>0</v>
      </c>
      <c r="M23" s="35">
        <f t="shared" si="12"/>
        <v>0</v>
      </c>
      <c r="N23" s="35">
        <f t="shared" si="12"/>
        <v>0</v>
      </c>
      <c r="O23" s="35">
        <f t="shared" si="12"/>
        <v>0</v>
      </c>
      <c r="P23" s="35">
        <f t="shared" si="12"/>
        <v>0</v>
      </c>
      <c r="Q23" s="35">
        <f t="shared" si="12"/>
        <v>0</v>
      </c>
      <c r="R23" s="35">
        <f t="shared" si="12"/>
        <v>0</v>
      </c>
      <c r="S23" s="35">
        <f t="shared" si="12"/>
        <v>0</v>
      </c>
      <c r="T23" s="35">
        <f t="shared" si="12"/>
        <v>0</v>
      </c>
      <c r="U23" s="35">
        <f t="shared" si="12"/>
        <v>0</v>
      </c>
      <c r="V23" s="35">
        <f t="shared" si="12"/>
        <v>0</v>
      </c>
      <c r="W23" s="35">
        <f t="shared" si="12"/>
        <v>0</v>
      </c>
      <c r="X23" s="35">
        <f t="shared" si="12"/>
        <v>0</v>
      </c>
      <c r="Y23" s="35">
        <f t="shared" si="12"/>
        <v>0</v>
      </c>
      <c r="Z23" s="35">
        <f t="shared" si="12"/>
        <v>0</v>
      </c>
      <c r="AA23" s="35">
        <f t="shared" si="12"/>
        <v>0</v>
      </c>
      <c r="AB23" s="35">
        <f t="shared" si="12"/>
        <v>0</v>
      </c>
      <c r="AC23" s="35">
        <f t="shared" si="12"/>
        <v>0</v>
      </c>
      <c r="AD23" s="35">
        <f t="shared" si="12"/>
        <v>0</v>
      </c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</row>
    <row r="24" spans="1:284" s="23" customFormat="1">
      <c r="A24" s="124" t="s">
        <v>65</v>
      </c>
      <c r="B24" s="36"/>
      <c r="C24" s="37" t="s">
        <v>64</v>
      </c>
      <c r="D24" s="123" t="s">
        <v>11</v>
      </c>
      <c r="E24" s="123"/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</row>
    <row r="25" spans="1:284" s="23" customFormat="1">
      <c r="A25" s="125"/>
      <c r="B25" s="86" t="s">
        <v>32</v>
      </c>
      <c r="C25" s="24" t="s">
        <v>18</v>
      </c>
      <c r="D25" s="89"/>
      <c r="E25" s="89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</row>
    <row r="26" spans="1:284" s="28" customFormat="1" ht="31.5" customHeight="1">
      <c r="A26" s="125"/>
      <c r="B26" s="87"/>
      <c r="C26" s="63" t="s">
        <v>48</v>
      </c>
      <c r="D26" s="90" t="s">
        <v>45</v>
      </c>
      <c r="E26" s="91"/>
      <c r="F26" s="5"/>
      <c r="G26" s="4"/>
      <c r="H26" s="4"/>
      <c r="I26" s="4"/>
      <c r="J26" s="4"/>
      <c r="K26" s="4"/>
      <c r="L26" s="4"/>
      <c r="M26" s="4"/>
      <c r="N26" s="27"/>
      <c r="O26" s="27"/>
      <c r="P26" s="27"/>
      <c r="Q26" s="27"/>
      <c r="R26" s="27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</row>
    <row r="27" spans="1:284" s="28" customFormat="1">
      <c r="A27" s="125"/>
      <c r="B27" s="87"/>
      <c r="C27" s="29" t="s">
        <v>49</v>
      </c>
      <c r="D27" s="91" t="s">
        <v>46</v>
      </c>
      <c r="E27" s="91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</row>
    <row r="28" spans="1:284" s="23" customFormat="1">
      <c r="A28" s="125"/>
      <c r="B28" s="88"/>
      <c r="C28" s="24" t="s">
        <v>36</v>
      </c>
      <c r="D28" s="89" t="s">
        <v>19</v>
      </c>
      <c r="E28" s="89"/>
      <c r="F28" s="24"/>
      <c r="G28" s="25">
        <f t="shared" ref="G28:AD28" si="13">G26*G27</f>
        <v>0</v>
      </c>
      <c r="H28" s="25">
        <f t="shared" si="13"/>
        <v>0</v>
      </c>
      <c r="I28" s="25">
        <f t="shared" si="13"/>
        <v>0</v>
      </c>
      <c r="J28" s="25">
        <f t="shared" si="13"/>
        <v>0</v>
      </c>
      <c r="K28" s="25">
        <f t="shared" si="13"/>
        <v>0</v>
      </c>
      <c r="L28" s="25">
        <f t="shared" si="13"/>
        <v>0</v>
      </c>
      <c r="M28" s="25">
        <f t="shared" si="13"/>
        <v>0</v>
      </c>
      <c r="N28" s="25">
        <f t="shared" si="13"/>
        <v>0</v>
      </c>
      <c r="O28" s="25">
        <f t="shared" si="13"/>
        <v>0</v>
      </c>
      <c r="P28" s="25">
        <f t="shared" si="13"/>
        <v>0</v>
      </c>
      <c r="Q28" s="25">
        <f t="shared" si="13"/>
        <v>0</v>
      </c>
      <c r="R28" s="25">
        <f t="shared" si="13"/>
        <v>0</v>
      </c>
      <c r="S28" s="25">
        <f t="shared" si="13"/>
        <v>0</v>
      </c>
      <c r="T28" s="25">
        <f t="shared" si="13"/>
        <v>0</v>
      </c>
      <c r="U28" s="25">
        <f t="shared" si="13"/>
        <v>0</v>
      </c>
      <c r="V28" s="25">
        <f t="shared" si="13"/>
        <v>0</v>
      </c>
      <c r="W28" s="25">
        <f t="shared" si="13"/>
        <v>0</v>
      </c>
      <c r="X28" s="25">
        <f t="shared" si="13"/>
        <v>0</v>
      </c>
      <c r="Y28" s="25">
        <f t="shared" si="13"/>
        <v>0</v>
      </c>
      <c r="Z28" s="25">
        <f t="shared" si="13"/>
        <v>0</v>
      </c>
      <c r="AA28" s="25">
        <f t="shared" si="13"/>
        <v>0</v>
      </c>
      <c r="AB28" s="25">
        <f t="shared" si="13"/>
        <v>0</v>
      </c>
      <c r="AC28" s="25">
        <f t="shared" si="13"/>
        <v>0</v>
      </c>
      <c r="AD28" s="25">
        <f t="shared" si="13"/>
        <v>0</v>
      </c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</row>
    <row r="29" spans="1:284" s="23" customFormat="1" ht="20.399999999999999" customHeight="1">
      <c r="A29" s="125"/>
      <c r="B29" s="92" t="s">
        <v>33</v>
      </c>
      <c r="C29" s="30" t="s">
        <v>17</v>
      </c>
      <c r="D29" s="95"/>
      <c r="E29" s="95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81"/>
      <c r="AA29" s="81"/>
      <c r="AB29" s="81"/>
      <c r="AC29" s="81"/>
      <c r="AD29" s="8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</row>
    <row r="30" spans="1:284" s="28" customFormat="1">
      <c r="A30" s="125"/>
      <c r="B30" s="93"/>
      <c r="C30" s="63" t="s">
        <v>48</v>
      </c>
      <c r="D30" s="90" t="s">
        <v>50</v>
      </c>
      <c r="E30" s="91"/>
      <c r="F30" s="5"/>
      <c r="G30" s="4"/>
      <c r="H30" s="4"/>
      <c r="I30" s="4"/>
      <c r="J30" s="27"/>
      <c r="K30" s="27"/>
      <c r="L30" s="27"/>
      <c r="M30" s="27"/>
      <c r="N30" s="27"/>
      <c r="O30" s="27"/>
      <c r="P30" s="4"/>
      <c r="Q30" s="4"/>
      <c r="R30" s="4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</row>
    <row r="31" spans="1:284" s="28" customFormat="1">
      <c r="A31" s="125"/>
      <c r="B31" s="93"/>
      <c r="C31" s="29" t="s">
        <v>49</v>
      </c>
      <c r="D31" s="91" t="s">
        <v>51</v>
      </c>
      <c r="E31" s="91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</row>
    <row r="32" spans="1:284" s="23" customFormat="1" ht="16.2" thickBot="1">
      <c r="A32" s="125"/>
      <c r="B32" s="94"/>
      <c r="C32" s="30" t="s">
        <v>27</v>
      </c>
      <c r="D32" s="95" t="s">
        <v>19</v>
      </c>
      <c r="E32" s="95"/>
      <c r="F32" s="30"/>
      <c r="G32" s="31">
        <f t="shared" ref="G32:H32" si="14">G30*G31</f>
        <v>0</v>
      </c>
      <c r="H32" s="31">
        <f t="shared" si="14"/>
        <v>0</v>
      </c>
      <c r="I32" s="31">
        <f>I30*I31</f>
        <v>0</v>
      </c>
      <c r="J32" s="31">
        <f t="shared" ref="J32:AD32" si="15">J30*J31</f>
        <v>0</v>
      </c>
      <c r="K32" s="31">
        <f t="shared" si="15"/>
        <v>0</v>
      </c>
      <c r="L32" s="31">
        <f t="shared" si="15"/>
        <v>0</v>
      </c>
      <c r="M32" s="31">
        <f t="shared" si="15"/>
        <v>0</v>
      </c>
      <c r="N32" s="31">
        <f t="shared" si="15"/>
        <v>0</v>
      </c>
      <c r="O32" s="31">
        <f t="shared" si="15"/>
        <v>0</v>
      </c>
      <c r="P32" s="31">
        <f t="shared" si="15"/>
        <v>0</v>
      </c>
      <c r="Q32" s="31">
        <f t="shared" si="15"/>
        <v>0</v>
      </c>
      <c r="R32" s="31">
        <f t="shared" si="15"/>
        <v>0</v>
      </c>
      <c r="S32" s="31">
        <f t="shared" si="15"/>
        <v>0</v>
      </c>
      <c r="T32" s="31">
        <f t="shared" si="15"/>
        <v>0</v>
      </c>
      <c r="U32" s="31">
        <f t="shared" si="15"/>
        <v>0</v>
      </c>
      <c r="V32" s="31">
        <f t="shared" si="15"/>
        <v>0</v>
      </c>
      <c r="W32" s="31">
        <f t="shared" si="15"/>
        <v>0</v>
      </c>
      <c r="X32" s="31">
        <f t="shared" si="15"/>
        <v>0</v>
      </c>
      <c r="Y32" s="31">
        <f t="shared" si="15"/>
        <v>0</v>
      </c>
      <c r="Z32" s="31">
        <f t="shared" si="15"/>
        <v>0</v>
      </c>
      <c r="AA32" s="31">
        <f t="shared" si="15"/>
        <v>0</v>
      </c>
      <c r="AB32" s="31">
        <f t="shared" si="15"/>
        <v>0</v>
      </c>
      <c r="AC32" s="31">
        <f t="shared" si="15"/>
        <v>0</v>
      </c>
      <c r="AD32" s="31">
        <f t="shared" si="15"/>
        <v>0</v>
      </c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</row>
    <row r="33" spans="1:284" s="23" customFormat="1" ht="47.4" thickBot="1">
      <c r="A33" s="125"/>
      <c r="B33" s="42"/>
      <c r="C33" s="37" t="s">
        <v>25</v>
      </c>
      <c r="D33" s="123" t="s">
        <v>19</v>
      </c>
      <c r="E33" s="123"/>
      <c r="F33" s="34">
        <v>1</v>
      </c>
      <c r="G33" s="43">
        <f>(G28-G32)*$F$33</f>
        <v>0</v>
      </c>
      <c r="H33" s="43">
        <f t="shared" ref="H33:AD33" si="16">(H28-H32)*$F$33</f>
        <v>0</v>
      </c>
      <c r="I33" s="43">
        <f t="shared" si="16"/>
        <v>0</v>
      </c>
      <c r="J33" s="43">
        <f t="shared" si="16"/>
        <v>0</v>
      </c>
      <c r="K33" s="43">
        <f t="shared" si="16"/>
        <v>0</v>
      </c>
      <c r="L33" s="43">
        <f t="shared" si="16"/>
        <v>0</v>
      </c>
      <c r="M33" s="43">
        <f t="shared" si="16"/>
        <v>0</v>
      </c>
      <c r="N33" s="43">
        <f t="shared" si="16"/>
        <v>0</v>
      </c>
      <c r="O33" s="43">
        <f t="shared" si="16"/>
        <v>0</v>
      </c>
      <c r="P33" s="43">
        <f t="shared" si="16"/>
        <v>0</v>
      </c>
      <c r="Q33" s="43">
        <f t="shared" si="16"/>
        <v>0</v>
      </c>
      <c r="R33" s="43">
        <f t="shared" si="16"/>
        <v>0</v>
      </c>
      <c r="S33" s="43">
        <f t="shared" si="16"/>
        <v>0</v>
      </c>
      <c r="T33" s="43">
        <f t="shared" si="16"/>
        <v>0</v>
      </c>
      <c r="U33" s="43">
        <f t="shared" si="16"/>
        <v>0</v>
      </c>
      <c r="V33" s="43">
        <f t="shared" si="16"/>
        <v>0</v>
      </c>
      <c r="W33" s="43">
        <f t="shared" si="16"/>
        <v>0</v>
      </c>
      <c r="X33" s="43">
        <f t="shared" si="16"/>
        <v>0</v>
      </c>
      <c r="Y33" s="43">
        <f t="shared" si="16"/>
        <v>0</v>
      </c>
      <c r="Z33" s="43">
        <f t="shared" si="16"/>
        <v>0</v>
      </c>
      <c r="AA33" s="43">
        <f t="shared" si="16"/>
        <v>0</v>
      </c>
      <c r="AB33" s="43">
        <f t="shared" si="16"/>
        <v>0</v>
      </c>
      <c r="AC33" s="43">
        <f t="shared" si="16"/>
        <v>0</v>
      </c>
      <c r="AD33" s="43">
        <f t="shared" si="16"/>
        <v>0</v>
      </c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</row>
    <row r="34" spans="1:284" s="23" customFormat="1" ht="36" customHeight="1">
      <c r="A34" s="83" t="s">
        <v>12</v>
      </c>
      <c r="B34" s="44"/>
      <c r="C34" s="45" t="s">
        <v>52</v>
      </c>
      <c r="D34" s="85" t="s">
        <v>11</v>
      </c>
      <c r="E34" s="85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</row>
    <row r="35" spans="1:284" s="23" customFormat="1">
      <c r="A35" s="84"/>
      <c r="B35" s="86" t="s">
        <v>32</v>
      </c>
      <c r="C35" s="24" t="s">
        <v>18</v>
      </c>
      <c r="D35" s="89"/>
      <c r="E35" s="89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</row>
    <row r="36" spans="1:284" s="28" customFormat="1" ht="30.6" customHeight="1">
      <c r="A36" s="84"/>
      <c r="B36" s="87"/>
      <c r="C36" s="41" t="s">
        <v>20</v>
      </c>
      <c r="D36" s="90" t="s">
        <v>34</v>
      </c>
      <c r="E36" s="91"/>
      <c r="F36" s="5"/>
      <c r="G36" s="4"/>
      <c r="H36" s="4"/>
      <c r="I36" s="4"/>
      <c r="J36" s="4"/>
      <c r="K36" s="27"/>
      <c r="L36" s="27"/>
      <c r="M36" s="27"/>
      <c r="N36" s="27"/>
      <c r="O36" s="27"/>
      <c r="P36" s="27"/>
      <c r="Q36" s="27"/>
      <c r="R36" s="27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</row>
    <row r="37" spans="1:284" s="28" customFormat="1" ht="31.2">
      <c r="A37" s="84"/>
      <c r="B37" s="87"/>
      <c r="C37" s="49" t="s">
        <v>21</v>
      </c>
      <c r="D37" s="91" t="s">
        <v>35</v>
      </c>
      <c r="E37" s="91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</row>
    <row r="38" spans="1:284" s="23" customFormat="1">
      <c r="A38" s="84"/>
      <c r="B38" s="88"/>
      <c r="C38" s="24" t="s">
        <v>36</v>
      </c>
      <c r="D38" s="89" t="s">
        <v>19</v>
      </c>
      <c r="E38" s="89"/>
      <c r="F38" s="24"/>
      <c r="G38" s="25">
        <f t="shared" ref="G38:H38" si="17">G36*G37</f>
        <v>0</v>
      </c>
      <c r="H38" s="25">
        <f t="shared" si="17"/>
        <v>0</v>
      </c>
      <c r="I38" s="25">
        <f>I36*I37</f>
        <v>0</v>
      </c>
      <c r="J38" s="25">
        <f t="shared" ref="J38:AD38" si="18">J36*J37</f>
        <v>0</v>
      </c>
      <c r="K38" s="25">
        <f t="shared" si="18"/>
        <v>0</v>
      </c>
      <c r="L38" s="25">
        <f t="shared" si="18"/>
        <v>0</v>
      </c>
      <c r="M38" s="25">
        <f t="shared" si="18"/>
        <v>0</v>
      </c>
      <c r="N38" s="25">
        <f t="shared" si="18"/>
        <v>0</v>
      </c>
      <c r="O38" s="25">
        <f t="shared" si="18"/>
        <v>0</v>
      </c>
      <c r="P38" s="25">
        <f t="shared" si="18"/>
        <v>0</v>
      </c>
      <c r="Q38" s="25">
        <f t="shared" si="18"/>
        <v>0</v>
      </c>
      <c r="R38" s="25">
        <f t="shared" si="18"/>
        <v>0</v>
      </c>
      <c r="S38" s="25">
        <f t="shared" si="18"/>
        <v>0</v>
      </c>
      <c r="T38" s="25">
        <f t="shared" si="18"/>
        <v>0</v>
      </c>
      <c r="U38" s="25">
        <f t="shared" si="18"/>
        <v>0</v>
      </c>
      <c r="V38" s="25">
        <f t="shared" si="18"/>
        <v>0</v>
      </c>
      <c r="W38" s="25">
        <f t="shared" si="18"/>
        <v>0</v>
      </c>
      <c r="X38" s="25">
        <f t="shared" si="18"/>
        <v>0</v>
      </c>
      <c r="Y38" s="25">
        <f t="shared" si="18"/>
        <v>0</v>
      </c>
      <c r="Z38" s="25">
        <f t="shared" si="18"/>
        <v>0</v>
      </c>
      <c r="AA38" s="25">
        <f t="shared" si="18"/>
        <v>0</v>
      </c>
      <c r="AB38" s="25">
        <f t="shared" si="18"/>
        <v>0</v>
      </c>
      <c r="AC38" s="25">
        <f t="shared" si="18"/>
        <v>0</v>
      </c>
      <c r="AD38" s="25">
        <f t="shared" si="18"/>
        <v>0</v>
      </c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</row>
    <row r="39" spans="1:284" s="23" customFormat="1" ht="20.399999999999999" customHeight="1">
      <c r="A39" s="84"/>
      <c r="B39" s="92" t="s">
        <v>33</v>
      </c>
      <c r="C39" s="30" t="s">
        <v>17</v>
      </c>
      <c r="D39" s="95"/>
      <c r="E39" s="95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81"/>
      <c r="AA39" s="81"/>
      <c r="AB39" s="81"/>
      <c r="AC39" s="81"/>
      <c r="AD39" s="8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</row>
    <row r="40" spans="1:284" s="28" customFormat="1" ht="34.950000000000003" customHeight="1">
      <c r="A40" s="84"/>
      <c r="B40" s="93"/>
      <c r="C40" s="29" t="s">
        <v>22</v>
      </c>
      <c r="D40" s="90" t="s">
        <v>34</v>
      </c>
      <c r="E40" s="91"/>
      <c r="F40" s="5"/>
      <c r="G40" s="4">
        <f>G36</f>
        <v>0</v>
      </c>
      <c r="H40" s="4">
        <f t="shared" ref="H40:R40" si="19">H36</f>
        <v>0</v>
      </c>
      <c r="I40" s="4">
        <f t="shared" si="19"/>
        <v>0</v>
      </c>
      <c r="J40" s="4">
        <f t="shared" si="19"/>
        <v>0</v>
      </c>
      <c r="K40" s="4">
        <f t="shared" si="19"/>
        <v>0</v>
      </c>
      <c r="L40" s="4">
        <f t="shared" si="19"/>
        <v>0</v>
      </c>
      <c r="M40" s="4">
        <f t="shared" si="19"/>
        <v>0</v>
      </c>
      <c r="N40" s="4">
        <f t="shared" si="19"/>
        <v>0</v>
      </c>
      <c r="O40" s="4">
        <f t="shared" si="19"/>
        <v>0</v>
      </c>
      <c r="P40" s="4">
        <f t="shared" si="19"/>
        <v>0</v>
      </c>
      <c r="Q40" s="4">
        <f t="shared" si="19"/>
        <v>0</v>
      </c>
      <c r="R40" s="4">
        <f t="shared" si="19"/>
        <v>0</v>
      </c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</row>
    <row r="41" spans="1:284" s="28" customFormat="1" ht="33.6" customHeight="1">
      <c r="A41" s="84"/>
      <c r="B41" s="93"/>
      <c r="C41" s="29" t="s">
        <v>23</v>
      </c>
      <c r="D41" s="91" t="s">
        <v>35</v>
      </c>
      <c r="E41" s="91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</row>
    <row r="42" spans="1:284" s="23" customFormat="1" ht="16.95" customHeight="1" thickBot="1">
      <c r="A42" s="84"/>
      <c r="B42" s="94"/>
      <c r="C42" s="30" t="s">
        <v>27</v>
      </c>
      <c r="D42" s="95" t="s">
        <v>19</v>
      </c>
      <c r="E42" s="95"/>
      <c r="F42" s="30"/>
      <c r="G42" s="31">
        <f t="shared" ref="G42:H42" si="20">G40*G41</f>
        <v>0</v>
      </c>
      <c r="H42" s="31">
        <f t="shared" si="20"/>
        <v>0</v>
      </c>
      <c r="I42" s="31">
        <f>I40*I41</f>
        <v>0</v>
      </c>
      <c r="J42" s="31">
        <f t="shared" ref="J42:AD42" si="21">J40*J41</f>
        <v>0</v>
      </c>
      <c r="K42" s="31">
        <f t="shared" si="21"/>
        <v>0</v>
      </c>
      <c r="L42" s="31">
        <f t="shared" si="21"/>
        <v>0</v>
      </c>
      <c r="M42" s="31">
        <f t="shared" si="21"/>
        <v>0</v>
      </c>
      <c r="N42" s="31">
        <f t="shared" si="21"/>
        <v>0</v>
      </c>
      <c r="O42" s="31">
        <f t="shared" si="21"/>
        <v>0</v>
      </c>
      <c r="P42" s="31">
        <f t="shared" si="21"/>
        <v>0</v>
      </c>
      <c r="Q42" s="31">
        <f t="shared" si="21"/>
        <v>0</v>
      </c>
      <c r="R42" s="31">
        <f t="shared" si="21"/>
        <v>0</v>
      </c>
      <c r="S42" s="31">
        <f t="shared" si="21"/>
        <v>0</v>
      </c>
      <c r="T42" s="31">
        <f t="shared" si="21"/>
        <v>0</v>
      </c>
      <c r="U42" s="31">
        <f t="shared" si="21"/>
        <v>0</v>
      </c>
      <c r="V42" s="31">
        <f t="shared" si="21"/>
        <v>0</v>
      </c>
      <c r="W42" s="31">
        <f t="shared" si="21"/>
        <v>0</v>
      </c>
      <c r="X42" s="31">
        <f t="shared" si="21"/>
        <v>0</v>
      </c>
      <c r="Y42" s="31">
        <f t="shared" si="21"/>
        <v>0</v>
      </c>
      <c r="Z42" s="31">
        <f t="shared" si="21"/>
        <v>0</v>
      </c>
      <c r="AA42" s="31">
        <f t="shared" si="21"/>
        <v>0</v>
      </c>
      <c r="AB42" s="31">
        <f t="shared" si="21"/>
        <v>0</v>
      </c>
      <c r="AC42" s="31">
        <f t="shared" si="21"/>
        <v>0</v>
      </c>
      <c r="AD42" s="31">
        <f t="shared" si="21"/>
        <v>0</v>
      </c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</row>
    <row r="43" spans="1:284" s="23" customFormat="1" ht="47.4" thickBot="1">
      <c r="A43" s="84"/>
      <c r="B43" s="50"/>
      <c r="C43" s="69" t="s">
        <v>24</v>
      </c>
      <c r="D43" s="96" t="s">
        <v>19</v>
      </c>
      <c r="E43" s="96"/>
      <c r="F43" s="34">
        <v>1</v>
      </c>
      <c r="G43" s="70">
        <f t="shared" ref="G43:I43" si="22">(G38-G42)*$F$43</f>
        <v>0</v>
      </c>
      <c r="H43" s="70">
        <f t="shared" si="22"/>
        <v>0</v>
      </c>
      <c r="I43" s="70">
        <f t="shared" si="22"/>
        <v>0</v>
      </c>
      <c r="J43" s="70">
        <f>(J38-J42)*$F$43</f>
        <v>0</v>
      </c>
      <c r="K43" s="70">
        <f t="shared" ref="K43:AD43" si="23">(K38-K42)*$F$43</f>
        <v>0</v>
      </c>
      <c r="L43" s="70">
        <f t="shared" si="23"/>
        <v>0</v>
      </c>
      <c r="M43" s="70">
        <f t="shared" si="23"/>
        <v>0</v>
      </c>
      <c r="N43" s="70">
        <f t="shared" si="23"/>
        <v>0</v>
      </c>
      <c r="O43" s="70">
        <f t="shared" si="23"/>
        <v>0</v>
      </c>
      <c r="P43" s="70">
        <f t="shared" si="23"/>
        <v>0</v>
      </c>
      <c r="Q43" s="70">
        <f t="shared" si="23"/>
        <v>0</v>
      </c>
      <c r="R43" s="78">
        <f t="shared" si="23"/>
        <v>0</v>
      </c>
      <c r="S43" s="78">
        <f t="shared" si="23"/>
        <v>0</v>
      </c>
      <c r="T43" s="78">
        <f t="shared" si="23"/>
        <v>0</v>
      </c>
      <c r="U43" s="78">
        <f t="shared" si="23"/>
        <v>0</v>
      </c>
      <c r="V43" s="78">
        <f t="shared" si="23"/>
        <v>0</v>
      </c>
      <c r="W43" s="78">
        <f t="shared" si="23"/>
        <v>0</v>
      </c>
      <c r="X43" s="78">
        <f t="shared" si="23"/>
        <v>0</v>
      </c>
      <c r="Y43" s="78">
        <f t="shared" si="23"/>
        <v>0</v>
      </c>
      <c r="Z43" s="78">
        <f t="shared" si="23"/>
        <v>0</v>
      </c>
      <c r="AA43" s="78">
        <f t="shared" si="23"/>
        <v>0</v>
      </c>
      <c r="AB43" s="78">
        <f t="shared" si="23"/>
        <v>0</v>
      </c>
      <c r="AC43" s="78">
        <f t="shared" si="23"/>
        <v>0</v>
      </c>
      <c r="AD43" s="78">
        <f t="shared" si="23"/>
        <v>0</v>
      </c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</row>
    <row r="44" spans="1:284" s="23" customFormat="1" ht="36" customHeight="1">
      <c r="A44" s="83" t="s">
        <v>60</v>
      </c>
      <c r="B44" s="44"/>
      <c r="C44" s="45" t="s">
        <v>59</v>
      </c>
      <c r="D44" s="85" t="s">
        <v>11</v>
      </c>
      <c r="E44" s="85"/>
      <c r="F44" s="46"/>
      <c r="G44" s="47"/>
      <c r="H44" s="47"/>
      <c r="I44" s="47"/>
      <c r="J44" s="47"/>
      <c r="K44" s="47"/>
      <c r="L44" s="47"/>
      <c r="M44" s="47"/>
      <c r="N44" s="47"/>
      <c r="O44" s="47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</row>
    <row r="45" spans="1:284" s="23" customFormat="1">
      <c r="A45" s="84"/>
      <c r="B45" s="86" t="s">
        <v>32</v>
      </c>
      <c r="C45" s="24" t="s">
        <v>18</v>
      </c>
      <c r="D45" s="89"/>
      <c r="E45" s="89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</row>
    <row r="46" spans="1:284" s="28" customFormat="1" ht="30.6" customHeight="1">
      <c r="A46" s="84"/>
      <c r="B46" s="87"/>
      <c r="C46" s="41" t="s">
        <v>20</v>
      </c>
      <c r="D46" s="90" t="s">
        <v>34</v>
      </c>
      <c r="E46" s="91"/>
      <c r="F46" s="5"/>
      <c r="G46" s="4"/>
      <c r="H46" s="4"/>
      <c r="I46" s="4"/>
      <c r="J46" s="4"/>
      <c r="K46" s="27"/>
      <c r="L46" s="27"/>
      <c r="M46" s="27"/>
      <c r="N46" s="27"/>
      <c r="O46" s="27"/>
      <c r="P46" s="27"/>
      <c r="Q46" s="27"/>
      <c r="R46" s="27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</row>
    <row r="47" spans="1:284" s="28" customFormat="1" ht="31.2">
      <c r="A47" s="84"/>
      <c r="B47" s="87"/>
      <c r="C47" s="49" t="s">
        <v>21</v>
      </c>
      <c r="D47" s="91" t="s">
        <v>35</v>
      </c>
      <c r="E47" s="91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</row>
    <row r="48" spans="1:284" s="23" customFormat="1">
      <c r="A48" s="84"/>
      <c r="B48" s="88"/>
      <c r="C48" s="24" t="s">
        <v>36</v>
      </c>
      <c r="D48" s="89" t="s">
        <v>19</v>
      </c>
      <c r="E48" s="89"/>
      <c r="F48" s="24"/>
      <c r="G48" s="25">
        <f t="shared" ref="G48:H48" si="24">G46*G47</f>
        <v>0</v>
      </c>
      <c r="H48" s="25">
        <f t="shared" si="24"/>
        <v>0</v>
      </c>
      <c r="I48" s="25">
        <f>I46*I47</f>
        <v>0</v>
      </c>
      <c r="J48" s="25">
        <f t="shared" ref="J48:AD48" si="25">J46*J47</f>
        <v>0</v>
      </c>
      <c r="K48" s="25">
        <f t="shared" si="25"/>
        <v>0</v>
      </c>
      <c r="L48" s="25">
        <f t="shared" si="25"/>
        <v>0</v>
      </c>
      <c r="M48" s="25">
        <f t="shared" si="25"/>
        <v>0</v>
      </c>
      <c r="N48" s="25">
        <f t="shared" si="25"/>
        <v>0</v>
      </c>
      <c r="O48" s="25">
        <f t="shared" si="25"/>
        <v>0</v>
      </c>
      <c r="P48" s="25">
        <f t="shared" si="25"/>
        <v>0</v>
      </c>
      <c r="Q48" s="25">
        <f t="shared" si="25"/>
        <v>0</v>
      </c>
      <c r="R48" s="25">
        <f t="shared" si="25"/>
        <v>0</v>
      </c>
      <c r="S48" s="25">
        <f t="shared" si="25"/>
        <v>0</v>
      </c>
      <c r="T48" s="25">
        <f t="shared" si="25"/>
        <v>0</v>
      </c>
      <c r="U48" s="25">
        <f t="shared" si="25"/>
        <v>0</v>
      </c>
      <c r="V48" s="25">
        <f t="shared" si="25"/>
        <v>0</v>
      </c>
      <c r="W48" s="25">
        <f t="shared" si="25"/>
        <v>0</v>
      </c>
      <c r="X48" s="25">
        <f t="shared" si="25"/>
        <v>0</v>
      </c>
      <c r="Y48" s="25">
        <f t="shared" si="25"/>
        <v>0</v>
      </c>
      <c r="Z48" s="25">
        <f t="shared" si="25"/>
        <v>0</v>
      </c>
      <c r="AA48" s="25">
        <f t="shared" si="25"/>
        <v>0</v>
      </c>
      <c r="AB48" s="25">
        <f t="shared" si="25"/>
        <v>0</v>
      </c>
      <c r="AC48" s="25">
        <f t="shared" si="25"/>
        <v>0</v>
      </c>
      <c r="AD48" s="25">
        <f t="shared" si="25"/>
        <v>0</v>
      </c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</row>
    <row r="49" spans="1:284" s="23" customFormat="1" ht="20.399999999999999" customHeight="1">
      <c r="A49" s="84"/>
      <c r="B49" s="92" t="s">
        <v>33</v>
      </c>
      <c r="C49" s="30" t="s">
        <v>17</v>
      </c>
      <c r="D49" s="95"/>
      <c r="E49" s="95"/>
      <c r="F49" s="30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81"/>
      <c r="AA49" s="81"/>
      <c r="AB49" s="81"/>
      <c r="AC49" s="81"/>
      <c r="AD49" s="8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</row>
    <row r="50" spans="1:284" s="28" customFormat="1" ht="34.950000000000003" customHeight="1">
      <c r="A50" s="84"/>
      <c r="B50" s="93"/>
      <c r="C50" s="29" t="s">
        <v>22</v>
      </c>
      <c r="D50" s="90" t="s">
        <v>34</v>
      </c>
      <c r="E50" s="91"/>
      <c r="F50" s="5"/>
      <c r="G50" s="4">
        <f>G46</f>
        <v>0</v>
      </c>
      <c r="H50" s="4">
        <f t="shared" ref="H50:R50" si="26">H46</f>
        <v>0</v>
      </c>
      <c r="I50" s="4">
        <f t="shared" si="26"/>
        <v>0</v>
      </c>
      <c r="J50" s="4">
        <f t="shared" si="26"/>
        <v>0</v>
      </c>
      <c r="K50" s="4">
        <f t="shared" si="26"/>
        <v>0</v>
      </c>
      <c r="L50" s="4">
        <f t="shared" si="26"/>
        <v>0</v>
      </c>
      <c r="M50" s="4">
        <f t="shared" si="26"/>
        <v>0</v>
      </c>
      <c r="N50" s="4">
        <f t="shared" si="26"/>
        <v>0</v>
      </c>
      <c r="O50" s="4">
        <f t="shared" si="26"/>
        <v>0</v>
      </c>
      <c r="P50" s="4">
        <f t="shared" si="26"/>
        <v>0</v>
      </c>
      <c r="Q50" s="4">
        <f t="shared" si="26"/>
        <v>0</v>
      </c>
      <c r="R50" s="4">
        <f t="shared" si="26"/>
        <v>0</v>
      </c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</row>
    <row r="51" spans="1:284" s="28" customFormat="1" ht="33.6" customHeight="1">
      <c r="A51" s="84"/>
      <c r="B51" s="93"/>
      <c r="C51" s="29" t="s">
        <v>23</v>
      </c>
      <c r="D51" s="91" t="s">
        <v>35</v>
      </c>
      <c r="E51" s="91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</row>
    <row r="52" spans="1:284" s="23" customFormat="1" ht="16.95" customHeight="1" thickBot="1">
      <c r="A52" s="84"/>
      <c r="B52" s="94"/>
      <c r="C52" s="30" t="s">
        <v>27</v>
      </c>
      <c r="D52" s="95" t="s">
        <v>19</v>
      </c>
      <c r="E52" s="95"/>
      <c r="F52" s="30"/>
      <c r="G52" s="31">
        <f t="shared" ref="G52:H52" si="27">G50*G51</f>
        <v>0</v>
      </c>
      <c r="H52" s="31">
        <f t="shared" si="27"/>
        <v>0</v>
      </c>
      <c r="I52" s="31">
        <f>I50*I51</f>
        <v>0</v>
      </c>
      <c r="J52" s="31">
        <f t="shared" ref="J52:AD52" si="28">J50*J51</f>
        <v>0</v>
      </c>
      <c r="K52" s="31">
        <f t="shared" si="28"/>
        <v>0</v>
      </c>
      <c r="L52" s="31">
        <f t="shared" si="28"/>
        <v>0</v>
      </c>
      <c r="M52" s="31">
        <f t="shared" si="28"/>
        <v>0</v>
      </c>
      <c r="N52" s="31">
        <f t="shared" si="28"/>
        <v>0</v>
      </c>
      <c r="O52" s="31">
        <f t="shared" si="28"/>
        <v>0</v>
      </c>
      <c r="P52" s="31">
        <f t="shared" si="28"/>
        <v>0</v>
      </c>
      <c r="Q52" s="31">
        <f t="shared" si="28"/>
        <v>0</v>
      </c>
      <c r="R52" s="31">
        <f t="shared" si="28"/>
        <v>0</v>
      </c>
      <c r="S52" s="31">
        <f t="shared" si="28"/>
        <v>0</v>
      </c>
      <c r="T52" s="31">
        <f t="shared" si="28"/>
        <v>0</v>
      </c>
      <c r="U52" s="31">
        <f t="shared" si="28"/>
        <v>0</v>
      </c>
      <c r="V52" s="31">
        <f t="shared" si="28"/>
        <v>0</v>
      </c>
      <c r="W52" s="31">
        <f t="shared" si="28"/>
        <v>0</v>
      </c>
      <c r="X52" s="31">
        <f t="shared" si="28"/>
        <v>0</v>
      </c>
      <c r="Y52" s="31">
        <f t="shared" si="28"/>
        <v>0</v>
      </c>
      <c r="Z52" s="31">
        <f t="shared" si="28"/>
        <v>0</v>
      </c>
      <c r="AA52" s="31">
        <f t="shared" si="28"/>
        <v>0</v>
      </c>
      <c r="AB52" s="31">
        <f t="shared" si="28"/>
        <v>0</v>
      </c>
      <c r="AC52" s="31">
        <f t="shared" si="28"/>
        <v>0</v>
      </c>
      <c r="AD52" s="31">
        <f t="shared" si="28"/>
        <v>0</v>
      </c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</row>
    <row r="53" spans="1:284" s="23" customFormat="1" ht="47.4" thickBot="1">
      <c r="A53" s="84"/>
      <c r="B53" s="50"/>
      <c r="C53" s="69" t="s">
        <v>56</v>
      </c>
      <c r="D53" s="96" t="s">
        <v>19</v>
      </c>
      <c r="E53" s="96"/>
      <c r="F53" s="34">
        <v>1</v>
      </c>
      <c r="G53" s="70">
        <f>(G52-G48)*$F$43</f>
        <v>0</v>
      </c>
      <c r="H53" s="70">
        <f t="shared" ref="H53:AD53" si="29">(H52-H48)*$F$43</f>
        <v>0</v>
      </c>
      <c r="I53" s="70">
        <f t="shared" si="29"/>
        <v>0</v>
      </c>
      <c r="J53" s="70">
        <f t="shared" si="29"/>
        <v>0</v>
      </c>
      <c r="K53" s="70">
        <f t="shared" si="29"/>
        <v>0</v>
      </c>
      <c r="L53" s="70">
        <f t="shared" si="29"/>
        <v>0</v>
      </c>
      <c r="M53" s="70">
        <f t="shared" si="29"/>
        <v>0</v>
      </c>
      <c r="N53" s="70">
        <f t="shared" si="29"/>
        <v>0</v>
      </c>
      <c r="O53" s="70">
        <f t="shared" si="29"/>
        <v>0</v>
      </c>
      <c r="P53" s="70">
        <f t="shared" si="29"/>
        <v>0</v>
      </c>
      <c r="Q53" s="70">
        <f t="shared" si="29"/>
        <v>0</v>
      </c>
      <c r="R53" s="70">
        <f t="shared" si="29"/>
        <v>0</v>
      </c>
      <c r="S53" s="70">
        <f t="shared" si="29"/>
        <v>0</v>
      </c>
      <c r="T53" s="70">
        <f t="shared" si="29"/>
        <v>0</v>
      </c>
      <c r="U53" s="70">
        <f t="shared" si="29"/>
        <v>0</v>
      </c>
      <c r="V53" s="70">
        <f t="shared" si="29"/>
        <v>0</v>
      </c>
      <c r="W53" s="70">
        <f t="shared" si="29"/>
        <v>0</v>
      </c>
      <c r="X53" s="70">
        <f t="shared" si="29"/>
        <v>0</v>
      </c>
      <c r="Y53" s="70">
        <f t="shared" si="29"/>
        <v>0</v>
      </c>
      <c r="Z53" s="70">
        <f t="shared" si="29"/>
        <v>0</v>
      </c>
      <c r="AA53" s="70">
        <f t="shared" si="29"/>
        <v>0</v>
      </c>
      <c r="AB53" s="70">
        <f t="shared" si="29"/>
        <v>0</v>
      </c>
      <c r="AC53" s="70">
        <f t="shared" si="29"/>
        <v>0</v>
      </c>
      <c r="AD53" s="70">
        <f t="shared" si="29"/>
        <v>0</v>
      </c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</row>
    <row r="54" spans="1:284" s="23" customFormat="1" ht="36" customHeight="1">
      <c r="A54" s="83" t="s">
        <v>67</v>
      </c>
      <c r="B54" s="44"/>
      <c r="C54" s="45" t="s">
        <v>66</v>
      </c>
      <c r="D54" s="85" t="s">
        <v>11</v>
      </c>
      <c r="E54" s="85"/>
      <c r="F54" s="46"/>
      <c r="G54" s="47"/>
      <c r="H54" s="47"/>
      <c r="I54" s="47"/>
      <c r="J54" s="47"/>
      <c r="K54" s="47"/>
      <c r="L54" s="47"/>
      <c r="M54" s="47"/>
      <c r="N54" s="47"/>
      <c r="O54" s="47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</row>
    <row r="55" spans="1:284" s="23" customFormat="1">
      <c r="A55" s="84"/>
      <c r="B55" s="86" t="s">
        <v>32</v>
      </c>
      <c r="C55" s="24" t="s">
        <v>18</v>
      </c>
      <c r="D55" s="89"/>
      <c r="E55" s="89"/>
      <c r="F55" s="24"/>
      <c r="G55" s="25"/>
      <c r="H55" s="25"/>
      <c r="I55" s="25"/>
      <c r="J55" s="25"/>
      <c r="K55" s="25"/>
      <c r="L55" s="25"/>
      <c r="M55" s="25"/>
      <c r="N55" s="25"/>
      <c r="O55" s="25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</row>
    <row r="56" spans="1:284" s="28" customFormat="1" ht="30.6" customHeight="1">
      <c r="A56" s="84"/>
      <c r="B56" s="87"/>
      <c r="C56" s="41" t="s">
        <v>20</v>
      </c>
      <c r="D56" s="90" t="s">
        <v>34</v>
      </c>
      <c r="E56" s="91"/>
      <c r="F56" s="5"/>
      <c r="G56" s="4"/>
      <c r="H56" s="4"/>
      <c r="I56" s="4"/>
      <c r="J56" s="4"/>
      <c r="K56" s="27"/>
      <c r="L56" s="27"/>
      <c r="M56" s="27"/>
      <c r="N56" s="27"/>
      <c r="O56" s="27"/>
      <c r="P56" s="27"/>
      <c r="Q56" s="27"/>
      <c r="R56" s="27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</row>
    <row r="57" spans="1:284" s="28" customFormat="1" ht="31.2">
      <c r="A57" s="84"/>
      <c r="B57" s="87"/>
      <c r="C57" s="49" t="s">
        <v>21</v>
      </c>
      <c r="D57" s="91" t="s">
        <v>35</v>
      </c>
      <c r="E57" s="91"/>
      <c r="F57" s="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</row>
    <row r="58" spans="1:284" s="23" customFormat="1">
      <c r="A58" s="84"/>
      <c r="B58" s="88"/>
      <c r="C58" s="24" t="s">
        <v>36</v>
      </c>
      <c r="D58" s="89" t="s">
        <v>19</v>
      </c>
      <c r="E58" s="89"/>
      <c r="F58" s="24"/>
      <c r="G58" s="25">
        <f t="shared" ref="G58:AD58" si="30">G56*G57</f>
        <v>0</v>
      </c>
      <c r="H58" s="25">
        <f t="shared" si="30"/>
        <v>0</v>
      </c>
      <c r="I58" s="25">
        <f t="shared" si="30"/>
        <v>0</v>
      </c>
      <c r="J58" s="25">
        <f t="shared" si="30"/>
        <v>0</v>
      </c>
      <c r="K58" s="25">
        <f t="shared" si="30"/>
        <v>0</v>
      </c>
      <c r="L58" s="25">
        <f t="shared" si="30"/>
        <v>0</v>
      </c>
      <c r="M58" s="25">
        <f t="shared" si="30"/>
        <v>0</v>
      </c>
      <c r="N58" s="25">
        <f t="shared" si="30"/>
        <v>0</v>
      </c>
      <c r="O58" s="25">
        <f t="shared" si="30"/>
        <v>0</v>
      </c>
      <c r="P58" s="25">
        <f t="shared" si="30"/>
        <v>0</v>
      </c>
      <c r="Q58" s="25">
        <f t="shared" si="30"/>
        <v>0</v>
      </c>
      <c r="R58" s="25">
        <f t="shared" si="30"/>
        <v>0</v>
      </c>
      <c r="S58" s="25">
        <f t="shared" si="30"/>
        <v>0</v>
      </c>
      <c r="T58" s="25">
        <f t="shared" si="30"/>
        <v>0</v>
      </c>
      <c r="U58" s="25">
        <f t="shared" si="30"/>
        <v>0</v>
      </c>
      <c r="V58" s="25">
        <f t="shared" si="30"/>
        <v>0</v>
      </c>
      <c r="W58" s="25">
        <f t="shared" si="30"/>
        <v>0</v>
      </c>
      <c r="X58" s="25">
        <f t="shared" si="30"/>
        <v>0</v>
      </c>
      <c r="Y58" s="25">
        <f t="shared" si="30"/>
        <v>0</v>
      </c>
      <c r="Z58" s="25">
        <f t="shared" si="30"/>
        <v>0</v>
      </c>
      <c r="AA58" s="25">
        <f t="shared" si="30"/>
        <v>0</v>
      </c>
      <c r="AB58" s="25">
        <f t="shared" si="30"/>
        <v>0</v>
      </c>
      <c r="AC58" s="25">
        <f t="shared" si="30"/>
        <v>0</v>
      </c>
      <c r="AD58" s="25">
        <f t="shared" si="30"/>
        <v>0</v>
      </c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</row>
    <row r="59" spans="1:284" s="23" customFormat="1" ht="20.399999999999999" customHeight="1">
      <c r="A59" s="84"/>
      <c r="B59" s="92" t="s">
        <v>33</v>
      </c>
      <c r="C59" s="30" t="s">
        <v>17</v>
      </c>
      <c r="D59" s="95"/>
      <c r="E59" s="95"/>
      <c r="F59" s="30"/>
      <c r="G59" s="31"/>
      <c r="H59" s="31"/>
      <c r="I59" s="31"/>
      <c r="J59" s="31"/>
      <c r="K59" s="31"/>
      <c r="L59" s="31"/>
      <c r="M59" s="31"/>
      <c r="N59" s="31"/>
      <c r="O59" s="31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81"/>
      <c r="AA59" s="81"/>
      <c r="AB59" s="81"/>
      <c r="AC59" s="81"/>
      <c r="AD59" s="8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</row>
    <row r="60" spans="1:284" s="28" customFormat="1" ht="34.950000000000003" customHeight="1">
      <c r="A60" s="84"/>
      <c r="B60" s="93"/>
      <c r="C60" s="29" t="s">
        <v>22</v>
      </c>
      <c r="D60" s="90" t="s">
        <v>34</v>
      </c>
      <c r="E60" s="91"/>
      <c r="F60" s="5"/>
      <c r="G60" s="4">
        <f>G56</f>
        <v>0</v>
      </c>
      <c r="H60" s="4">
        <f t="shared" ref="H60:R60" si="31">H56</f>
        <v>0</v>
      </c>
      <c r="I60" s="4">
        <f t="shared" si="31"/>
        <v>0</v>
      </c>
      <c r="J60" s="4">
        <f t="shared" si="31"/>
        <v>0</v>
      </c>
      <c r="K60" s="4">
        <f t="shared" si="31"/>
        <v>0</v>
      </c>
      <c r="L60" s="4">
        <f t="shared" si="31"/>
        <v>0</v>
      </c>
      <c r="M60" s="4">
        <f t="shared" si="31"/>
        <v>0</v>
      </c>
      <c r="N60" s="4">
        <f t="shared" si="31"/>
        <v>0</v>
      </c>
      <c r="O60" s="4">
        <f t="shared" si="31"/>
        <v>0</v>
      </c>
      <c r="P60" s="4">
        <f t="shared" si="31"/>
        <v>0</v>
      </c>
      <c r="Q60" s="4">
        <f t="shared" si="31"/>
        <v>0</v>
      </c>
      <c r="R60" s="4">
        <f t="shared" si="31"/>
        <v>0</v>
      </c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</row>
    <row r="61" spans="1:284" s="28" customFormat="1" ht="33.6" customHeight="1">
      <c r="A61" s="84"/>
      <c r="B61" s="93"/>
      <c r="C61" s="29" t="s">
        <v>23</v>
      </c>
      <c r="D61" s="91" t="s">
        <v>35</v>
      </c>
      <c r="E61" s="91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</row>
    <row r="62" spans="1:284" s="23" customFormat="1" ht="16.95" customHeight="1" thickBot="1">
      <c r="A62" s="84"/>
      <c r="B62" s="94"/>
      <c r="C62" s="30" t="s">
        <v>27</v>
      </c>
      <c r="D62" s="95" t="s">
        <v>19</v>
      </c>
      <c r="E62" s="95"/>
      <c r="F62" s="30"/>
      <c r="G62" s="31">
        <f t="shared" ref="G62:AD62" si="32">G60*G61</f>
        <v>0</v>
      </c>
      <c r="H62" s="31">
        <f t="shared" si="32"/>
        <v>0</v>
      </c>
      <c r="I62" s="31">
        <f t="shared" si="32"/>
        <v>0</v>
      </c>
      <c r="J62" s="31">
        <f t="shared" si="32"/>
        <v>0</v>
      </c>
      <c r="K62" s="31">
        <f t="shared" si="32"/>
        <v>0</v>
      </c>
      <c r="L62" s="31">
        <f t="shared" si="32"/>
        <v>0</v>
      </c>
      <c r="M62" s="31">
        <f t="shared" si="32"/>
        <v>0</v>
      </c>
      <c r="N62" s="31">
        <f t="shared" si="32"/>
        <v>0</v>
      </c>
      <c r="O62" s="31">
        <f t="shared" si="32"/>
        <v>0</v>
      </c>
      <c r="P62" s="31">
        <f t="shared" si="32"/>
        <v>0</v>
      </c>
      <c r="Q62" s="31">
        <f t="shared" si="32"/>
        <v>0</v>
      </c>
      <c r="R62" s="31">
        <f t="shared" si="32"/>
        <v>0</v>
      </c>
      <c r="S62" s="31">
        <f t="shared" si="32"/>
        <v>0</v>
      </c>
      <c r="T62" s="31">
        <f t="shared" si="32"/>
        <v>0</v>
      </c>
      <c r="U62" s="31">
        <f t="shared" si="32"/>
        <v>0</v>
      </c>
      <c r="V62" s="31">
        <f t="shared" si="32"/>
        <v>0</v>
      </c>
      <c r="W62" s="31">
        <f t="shared" si="32"/>
        <v>0</v>
      </c>
      <c r="X62" s="31">
        <f t="shared" si="32"/>
        <v>0</v>
      </c>
      <c r="Y62" s="31">
        <f t="shared" si="32"/>
        <v>0</v>
      </c>
      <c r="Z62" s="31">
        <f t="shared" si="32"/>
        <v>0</v>
      </c>
      <c r="AA62" s="31">
        <f t="shared" si="32"/>
        <v>0</v>
      </c>
      <c r="AB62" s="31">
        <f t="shared" si="32"/>
        <v>0</v>
      </c>
      <c r="AC62" s="31">
        <f t="shared" si="32"/>
        <v>0</v>
      </c>
      <c r="AD62" s="31">
        <f t="shared" si="32"/>
        <v>0</v>
      </c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</row>
    <row r="63" spans="1:284" s="23" customFormat="1" ht="47.4" thickBot="1">
      <c r="A63" s="84"/>
      <c r="B63" s="50"/>
      <c r="C63" s="69" t="s">
        <v>57</v>
      </c>
      <c r="D63" s="96" t="s">
        <v>19</v>
      </c>
      <c r="E63" s="96"/>
      <c r="F63" s="34">
        <v>1</v>
      </c>
      <c r="G63" s="70">
        <f>(G58-G62)*$F$43</f>
        <v>0</v>
      </c>
      <c r="H63" s="70">
        <f t="shared" ref="H63:AD63" si="33">(H58-H62)*$F$43</f>
        <v>0</v>
      </c>
      <c r="I63" s="70">
        <f t="shared" si="33"/>
        <v>0</v>
      </c>
      <c r="J63" s="70">
        <f t="shared" si="33"/>
        <v>0</v>
      </c>
      <c r="K63" s="70">
        <f t="shared" si="33"/>
        <v>0</v>
      </c>
      <c r="L63" s="70">
        <f t="shared" si="33"/>
        <v>0</v>
      </c>
      <c r="M63" s="70">
        <f t="shared" si="33"/>
        <v>0</v>
      </c>
      <c r="N63" s="70">
        <f t="shared" si="33"/>
        <v>0</v>
      </c>
      <c r="O63" s="70">
        <f t="shared" si="33"/>
        <v>0</v>
      </c>
      <c r="P63" s="70">
        <f t="shared" si="33"/>
        <v>0</v>
      </c>
      <c r="Q63" s="70">
        <f t="shared" si="33"/>
        <v>0</v>
      </c>
      <c r="R63" s="70">
        <f t="shared" si="33"/>
        <v>0</v>
      </c>
      <c r="S63" s="70">
        <f t="shared" si="33"/>
        <v>0</v>
      </c>
      <c r="T63" s="70">
        <f t="shared" si="33"/>
        <v>0</v>
      </c>
      <c r="U63" s="70">
        <f t="shared" si="33"/>
        <v>0</v>
      </c>
      <c r="V63" s="70">
        <f t="shared" si="33"/>
        <v>0</v>
      </c>
      <c r="W63" s="70">
        <f t="shared" si="33"/>
        <v>0</v>
      </c>
      <c r="X63" s="70">
        <f t="shared" si="33"/>
        <v>0</v>
      </c>
      <c r="Y63" s="70">
        <f t="shared" si="33"/>
        <v>0</v>
      </c>
      <c r="Z63" s="70">
        <f t="shared" si="33"/>
        <v>0</v>
      </c>
      <c r="AA63" s="70">
        <f t="shared" si="33"/>
        <v>0</v>
      </c>
      <c r="AB63" s="70">
        <f t="shared" si="33"/>
        <v>0</v>
      </c>
      <c r="AC63" s="70">
        <f t="shared" si="33"/>
        <v>0</v>
      </c>
      <c r="AD63" s="70">
        <f t="shared" si="33"/>
        <v>0</v>
      </c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</row>
    <row r="64" spans="1:284" s="23" customFormat="1" ht="36" customHeight="1">
      <c r="A64" s="83" t="s">
        <v>62</v>
      </c>
      <c r="B64" s="44"/>
      <c r="C64" s="45" t="s">
        <v>61</v>
      </c>
      <c r="D64" s="85" t="s">
        <v>11</v>
      </c>
      <c r="E64" s="85"/>
      <c r="F64" s="46"/>
      <c r="G64" s="47"/>
      <c r="H64" s="47"/>
      <c r="I64" s="47"/>
      <c r="J64" s="47"/>
      <c r="K64" s="47"/>
      <c r="L64" s="47"/>
      <c r="M64" s="47"/>
      <c r="N64" s="47"/>
      <c r="O64" s="47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</row>
    <row r="65" spans="1:284" s="23" customFormat="1">
      <c r="A65" s="84"/>
      <c r="B65" s="86" t="s">
        <v>32</v>
      </c>
      <c r="C65" s="24" t="s">
        <v>18</v>
      </c>
      <c r="D65" s="89"/>
      <c r="E65" s="89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</row>
    <row r="66" spans="1:284" s="28" customFormat="1" ht="30.6" customHeight="1">
      <c r="A66" s="84"/>
      <c r="B66" s="87"/>
      <c r="C66" s="41" t="s">
        <v>20</v>
      </c>
      <c r="D66" s="90" t="s">
        <v>34</v>
      </c>
      <c r="E66" s="91"/>
      <c r="F66" s="5"/>
      <c r="G66" s="4"/>
      <c r="H66" s="4"/>
      <c r="I66" s="4"/>
      <c r="J66" s="4"/>
      <c r="K66" s="27"/>
      <c r="L66" s="27"/>
      <c r="M66" s="27"/>
      <c r="N66" s="27"/>
      <c r="O66" s="27"/>
      <c r="P66" s="27"/>
      <c r="Q66" s="27"/>
      <c r="R66" s="27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</row>
    <row r="67" spans="1:284" s="28" customFormat="1" ht="31.2">
      <c r="A67" s="84"/>
      <c r="B67" s="87"/>
      <c r="C67" s="49" t="s">
        <v>21</v>
      </c>
      <c r="D67" s="91" t="s">
        <v>35</v>
      </c>
      <c r="E67" s="91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</row>
    <row r="68" spans="1:284" s="23" customFormat="1">
      <c r="A68" s="84"/>
      <c r="B68" s="88"/>
      <c r="C68" s="24" t="s">
        <v>36</v>
      </c>
      <c r="D68" s="89" t="s">
        <v>19</v>
      </c>
      <c r="E68" s="89"/>
      <c r="F68" s="24"/>
      <c r="G68" s="25">
        <f t="shared" ref="G68:H68" si="34">G66*G67</f>
        <v>0</v>
      </c>
      <c r="H68" s="25">
        <f t="shared" si="34"/>
        <v>0</v>
      </c>
      <c r="I68" s="25">
        <f>I66*I67</f>
        <v>0</v>
      </c>
      <c r="J68" s="25">
        <f t="shared" ref="J68:AD68" si="35">J66*J67</f>
        <v>0</v>
      </c>
      <c r="K68" s="25">
        <f t="shared" si="35"/>
        <v>0</v>
      </c>
      <c r="L68" s="25">
        <f t="shared" si="35"/>
        <v>0</v>
      </c>
      <c r="M68" s="25">
        <f t="shared" si="35"/>
        <v>0</v>
      </c>
      <c r="N68" s="25">
        <f t="shared" si="35"/>
        <v>0</v>
      </c>
      <c r="O68" s="25">
        <f t="shared" si="35"/>
        <v>0</v>
      </c>
      <c r="P68" s="25">
        <f t="shared" si="35"/>
        <v>0</v>
      </c>
      <c r="Q68" s="25">
        <f t="shared" si="35"/>
        <v>0</v>
      </c>
      <c r="R68" s="25">
        <f t="shared" si="35"/>
        <v>0</v>
      </c>
      <c r="S68" s="25">
        <f t="shared" si="35"/>
        <v>0</v>
      </c>
      <c r="T68" s="25">
        <f t="shared" si="35"/>
        <v>0</v>
      </c>
      <c r="U68" s="25">
        <f t="shared" si="35"/>
        <v>0</v>
      </c>
      <c r="V68" s="25">
        <f t="shared" si="35"/>
        <v>0</v>
      </c>
      <c r="W68" s="25">
        <f t="shared" si="35"/>
        <v>0</v>
      </c>
      <c r="X68" s="25">
        <f t="shared" si="35"/>
        <v>0</v>
      </c>
      <c r="Y68" s="25">
        <f t="shared" si="35"/>
        <v>0</v>
      </c>
      <c r="Z68" s="25">
        <f t="shared" si="35"/>
        <v>0</v>
      </c>
      <c r="AA68" s="25">
        <f t="shared" si="35"/>
        <v>0</v>
      </c>
      <c r="AB68" s="25">
        <f t="shared" si="35"/>
        <v>0</v>
      </c>
      <c r="AC68" s="25">
        <f t="shared" si="35"/>
        <v>0</v>
      </c>
      <c r="AD68" s="25">
        <f t="shared" si="35"/>
        <v>0</v>
      </c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</row>
    <row r="69" spans="1:284" s="23" customFormat="1" ht="20.399999999999999" customHeight="1">
      <c r="A69" s="84"/>
      <c r="B69" s="92" t="s">
        <v>33</v>
      </c>
      <c r="C69" s="30" t="s">
        <v>17</v>
      </c>
      <c r="D69" s="95"/>
      <c r="E69" s="95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81"/>
      <c r="AA69" s="81"/>
      <c r="AB69" s="81"/>
      <c r="AC69" s="81"/>
      <c r="AD69" s="8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</row>
    <row r="70" spans="1:284" s="28" customFormat="1" ht="34.950000000000003" customHeight="1">
      <c r="A70" s="84"/>
      <c r="B70" s="93"/>
      <c r="C70" s="29" t="s">
        <v>22</v>
      </c>
      <c r="D70" s="90" t="s">
        <v>34</v>
      </c>
      <c r="E70" s="91"/>
      <c r="F70" s="5"/>
      <c r="G70" s="4">
        <f>G66</f>
        <v>0</v>
      </c>
      <c r="H70" s="4">
        <f t="shared" ref="H70:R70" si="36">H66</f>
        <v>0</v>
      </c>
      <c r="I70" s="4">
        <f t="shared" si="36"/>
        <v>0</v>
      </c>
      <c r="J70" s="4">
        <f t="shared" si="36"/>
        <v>0</v>
      </c>
      <c r="K70" s="4">
        <f t="shared" si="36"/>
        <v>0</v>
      </c>
      <c r="L70" s="4">
        <f t="shared" si="36"/>
        <v>0</v>
      </c>
      <c r="M70" s="4">
        <f t="shared" si="36"/>
        <v>0</v>
      </c>
      <c r="N70" s="4">
        <f t="shared" si="36"/>
        <v>0</v>
      </c>
      <c r="O70" s="4">
        <f t="shared" si="36"/>
        <v>0</v>
      </c>
      <c r="P70" s="4">
        <f t="shared" si="36"/>
        <v>0</v>
      </c>
      <c r="Q70" s="4">
        <f t="shared" si="36"/>
        <v>0</v>
      </c>
      <c r="R70" s="4">
        <f t="shared" si="36"/>
        <v>0</v>
      </c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</row>
    <row r="71" spans="1:284" s="28" customFormat="1" ht="33.6" customHeight="1">
      <c r="A71" s="84"/>
      <c r="B71" s="93"/>
      <c r="C71" s="29" t="s">
        <v>23</v>
      </c>
      <c r="D71" s="91" t="s">
        <v>35</v>
      </c>
      <c r="E71" s="91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</row>
    <row r="72" spans="1:284" s="23" customFormat="1" ht="16.95" customHeight="1" thickBot="1">
      <c r="A72" s="84"/>
      <c r="B72" s="94"/>
      <c r="C72" s="30" t="s">
        <v>27</v>
      </c>
      <c r="D72" s="95" t="s">
        <v>19</v>
      </c>
      <c r="E72" s="95"/>
      <c r="F72" s="30"/>
      <c r="G72" s="31">
        <f t="shared" ref="G72:H72" si="37">G70*G71</f>
        <v>0</v>
      </c>
      <c r="H72" s="31">
        <f t="shared" si="37"/>
        <v>0</v>
      </c>
      <c r="I72" s="31">
        <f>I70*I71</f>
        <v>0</v>
      </c>
      <c r="J72" s="31">
        <f t="shared" ref="J72:AD72" si="38">J70*J71</f>
        <v>0</v>
      </c>
      <c r="K72" s="31">
        <f t="shared" si="38"/>
        <v>0</v>
      </c>
      <c r="L72" s="31">
        <f t="shared" si="38"/>
        <v>0</v>
      </c>
      <c r="M72" s="31">
        <f t="shared" si="38"/>
        <v>0</v>
      </c>
      <c r="N72" s="31">
        <f t="shared" si="38"/>
        <v>0</v>
      </c>
      <c r="O72" s="31">
        <f t="shared" si="38"/>
        <v>0</v>
      </c>
      <c r="P72" s="31">
        <f t="shared" si="38"/>
        <v>0</v>
      </c>
      <c r="Q72" s="31">
        <f t="shared" si="38"/>
        <v>0</v>
      </c>
      <c r="R72" s="31">
        <f t="shared" si="38"/>
        <v>0</v>
      </c>
      <c r="S72" s="31">
        <f t="shared" si="38"/>
        <v>0</v>
      </c>
      <c r="T72" s="31">
        <f t="shared" si="38"/>
        <v>0</v>
      </c>
      <c r="U72" s="31">
        <f t="shared" si="38"/>
        <v>0</v>
      </c>
      <c r="V72" s="31">
        <f t="shared" si="38"/>
        <v>0</v>
      </c>
      <c r="W72" s="31">
        <f t="shared" si="38"/>
        <v>0</v>
      </c>
      <c r="X72" s="31">
        <f t="shared" si="38"/>
        <v>0</v>
      </c>
      <c r="Y72" s="31">
        <f t="shared" si="38"/>
        <v>0</v>
      </c>
      <c r="Z72" s="31">
        <f t="shared" si="38"/>
        <v>0</v>
      </c>
      <c r="AA72" s="31">
        <f t="shared" si="38"/>
        <v>0</v>
      </c>
      <c r="AB72" s="31">
        <f t="shared" si="38"/>
        <v>0</v>
      </c>
      <c r="AC72" s="31">
        <f t="shared" si="38"/>
        <v>0</v>
      </c>
      <c r="AD72" s="31">
        <f t="shared" si="38"/>
        <v>0</v>
      </c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</row>
    <row r="73" spans="1:284" s="23" customFormat="1" ht="47.4" thickBot="1">
      <c r="A73" s="84"/>
      <c r="B73" s="50"/>
      <c r="C73" s="69" t="s">
        <v>58</v>
      </c>
      <c r="D73" s="96" t="s">
        <v>19</v>
      </c>
      <c r="E73" s="96"/>
      <c r="F73" s="34">
        <v>1</v>
      </c>
      <c r="G73" s="70">
        <f>(G72-G68)*$F$43</f>
        <v>0</v>
      </c>
      <c r="H73" s="70">
        <f t="shared" ref="H73:AD73" si="39">(H72-H68)*$F$43</f>
        <v>0</v>
      </c>
      <c r="I73" s="70">
        <f t="shared" si="39"/>
        <v>0</v>
      </c>
      <c r="J73" s="70">
        <f t="shared" si="39"/>
        <v>0</v>
      </c>
      <c r="K73" s="70">
        <f t="shared" si="39"/>
        <v>0</v>
      </c>
      <c r="L73" s="70">
        <f t="shared" si="39"/>
        <v>0</v>
      </c>
      <c r="M73" s="70">
        <f t="shared" si="39"/>
        <v>0</v>
      </c>
      <c r="N73" s="70">
        <f t="shared" si="39"/>
        <v>0</v>
      </c>
      <c r="O73" s="70">
        <f t="shared" si="39"/>
        <v>0</v>
      </c>
      <c r="P73" s="70">
        <f t="shared" si="39"/>
        <v>0</v>
      </c>
      <c r="Q73" s="70">
        <f t="shared" si="39"/>
        <v>0</v>
      </c>
      <c r="R73" s="70">
        <f t="shared" si="39"/>
        <v>0</v>
      </c>
      <c r="S73" s="70">
        <f t="shared" si="39"/>
        <v>0</v>
      </c>
      <c r="T73" s="70">
        <f t="shared" si="39"/>
        <v>0</v>
      </c>
      <c r="U73" s="70">
        <f t="shared" si="39"/>
        <v>0</v>
      </c>
      <c r="V73" s="70">
        <f t="shared" si="39"/>
        <v>0</v>
      </c>
      <c r="W73" s="70">
        <f t="shared" si="39"/>
        <v>0</v>
      </c>
      <c r="X73" s="70">
        <f t="shared" si="39"/>
        <v>0</v>
      </c>
      <c r="Y73" s="70">
        <f t="shared" si="39"/>
        <v>0</v>
      </c>
      <c r="Z73" s="70">
        <f t="shared" si="39"/>
        <v>0</v>
      </c>
      <c r="AA73" s="70">
        <f t="shared" si="39"/>
        <v>0</v>
      </c>
      <c r="AB73" s="70">
        <f t="shared" si="39"/>
        <v>0</v>
      </c>
      <c r="AC73" s="70">
        <f t="shared" si="39"/>
        <v>0</v>
      </c>
      <c r="AD73" s="70">
        <f t="shared" si="39"/>
        <v>0</v>
      </c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</row>
    <row r="74" spans="1:284" s="23" customFormat="1">
      <c r="A74" s="129" t="s">
        <v>41</v>
      </c>
      <c r="B74" s="131"/>
      <c r="C74" s="134" t="s">
        <v>42</v>
      </c>
      <c r="D74" s="135"/>
      <c r="E74" s="136"/>
      <c r="F74" s="72"/>
      <c r="G74" s="67"/>
      <c r="H74" s="67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82"/>
      <c r="AB74" s="68"/>
      <c r="AC74" s="82"/>
      <c r="AD74" s="68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</row>
    <row r="75" spans="1:284" s="23" customFormat="1">
      <c r="A75" s="130"/>
      <c r="B75" s="132"/>
      <c r="C75" s="41" t="s">
        <v>43</v>
      </c>
      <c r="D75" s="90" t="s">
        <v>45</v>
      </c>
      <c r="E75" s="91"/>
      <c r="F75" s="5"/>
      <c r="G75" s="73"/>
      <c r="H75" s="73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</row>
    <row r="76" spans="1:284" s="23" customFormat="1" ht="16.2" thickBot="1">
      <c r="A76" s="130"/>
      <c r="B76" s="132"/>
      <c r="C76" s="49" t="s">
        <v>44</v>
      </c>
      <c r="D76" s="91" t="s">
        <v>46</v>
      </c>
      <c r="E76" s="91"/>
      <c r="F76" s="5"/>
      <c r="G76" s="73"/>
      <c r="H76" s="73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</row>
    <row r="77" spans="1:284" s="23" customFormat="1" ht="16.2" thickBot="1">
      <c r="A77" s="130"/>
      <c r="B77" s="133"/>
      <c r="C77" s="71" t="s">
        <v>40</v>
      </c>
      <c r="D77" s="137" t="s">
        <v>19</v>
      </c>
      <c r="E77" s="137"/>
      <c r="F77" s="34">
        <v>1</v>
      </c>
      <c r="G77" s="67">
        <f>(G75*G76)*$F$77</f>
        <v>0</v>
      </c>
      <c r="H77" s="67">
        <f t="shared" ref="H77:Y77" si="40">(H75*H76)*$F$77</f>
        <v>0</v>
      </c>
      <c r="I77" s="67">
        <f t="shared" si="40"/>
        <v>0</v>
      </c>
      <c r="J77" s="67">
        <f t="shared" si="40"/>
        <v>0</v>
      </c>
      <c r="K77" s="67">
        <f t="shared" si="40"/>
        <v>0</v>
      </c>
      <c r="L77" s="67">
        <f t="shared" si="40"/>
        <v>0</v>
      </c>
      <c r="M77" s="67">
        <f t="shared" si="40"/>
        <v>0</v>
      </c>
      <c r="N77" s="67">
        <f t="shared" si="40"/>
        <v>0</v>
      </c>
      <c r="O77" s="67">
        <f t="shared" si="40"/>
        <v>0</v>
      </c>
      <c r="P77" s="67">
        <f t="shared" si="40"/>
        <v>0</v>
      </c>
      <c r="Q77" s="67">
        <f t="shared" si="40"/>
        <v>0</v>
      </c>
      <c r="R77" s="67">
        <f t="shared" si="40"/>
        <v>0</v>
      </c>
      <c r="S77" s="67">
        <f t="shared" si="40"/>
        <v>0</v>
      </c>
      <c r="T77" s="67">
        <f t="shared" si="40"/>
        <v>0</v>
      </c>
      <c r="U77" s="67">
        <f t="shared" si="40"/>
        <v>0</v>
      </c>
      <c r="V77" s="67">
        <f t="shared" si="40"/>
        <v>0</v>
      </c>
      <c r="W77" s="67">
        <f t="shared" si="40"/>
        <v>0</v>
      </c>
      <c r="X77" s="67">
        <f t="shared" si="40"/>
        <v>0</v>
      </c>
      <c r="Y77" s="67">
        <f t="shared" si="40"/>
        <v>0</v>
      </c>
      <c r="Z77" s="67"/>
      <c r="AA77" s="82"/>
      <c r="AB77" s="67"/>
      <c r="AC77" s="82"/>
      <c r="AD77" s="67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</row>
    <row r="78" spans="1:284">
      <c r="A78" s="106"/>
      <c r="B78" s="107"/>
      <c r="C78" s="107"/>
      <c r="D78" s="107"/>
      <c r="E78" s="108"/>
      <c r="F78" s="17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284" s="7" customFormat="1">
      <c r="A79" s="138" t="str">
        <f>C14</f>
        <v xml:space="preserve">รายการที่  1:  </v>
      </c>
      <c r="B79" s="139"/>
      <c r="C79" s="139"/>
      <c r="D79" s="139"/>
      <c r="E79" s="140"/>
      <c r="F79" s="51"/>
      <c r="G79" s="38">
        <f t="shared" ref="G79:AD79" si="41">G23</f>
        <v>0</v>
      </c>
      <c r="H79" s="38">
        <f t="shared" si="41"/>
        <v>0</v>
      </c>
      <c r="I79" s="38">
        <f t="shared" si="41"/>
        <v>0</v>
      </c>
      <c r="J79" s="38">
        <f t="shared" si="41"/>
        <v>0</v>
      </c>
      <c r="K79" s="38">
        <f t="shared" si="41"/>
        <v>0</v>
      </c>
      <c r="L79" s="38">
        <f t="shared" si="41"/>
        <v>0</v>
      </c>
      <c r="M79" s="38">
        <f t="shared" si="41"/>
        <v>0</v>
      </c>
      <c r="N79" s="38">
        <f t="shared" si="41"/>
        <v>0</v>
      </c>
      <c r="O79" s="38">
        <f t="shared" si="41"/>
        <v>0</v>
      </c>
      <c r="P79" s="38">
        <f t="shared" si="41"/>
        <v>0</v>
      </c>
      <c r="Q79" s="38">
        <f t="shared" si="41"/>
        <v>0</v>
      </c>
      <c r="R79" s="38">
        <f t="shared" si="41"/>
        <v>0</v>
      </c>
      <c r="S79" s="38">
        <f t="shared" si="41"/>
        <v>0</v>
      </c>
      <c r="T79" s="38">
        <f t="shared" si="41"/>
        <v>0</v>
      </c>
      <c r="U79" s="38">
        <f t="shared" si="41"/>
        <v>0</v>
      </c>
      <c r="V79" s="38">
        <f t="shared" si="41"/>
        <v>0</v>
      </c>
      <c r="W79" s="38">
        <f t="shared" si="41"/>
        <v>0</v>
      </c>
      <c r="X79" s="38">
        <f t="shared" si="41"/>
        <v>0</v>
      </c>
      <c r="Y79" s="38">
        <f t="shared" si="41"/>
        <v>0</v>
      </c>
      <c r="Z79" s="38">
        <f t="shared" si="41"/>
        <v>0</v>
      </c>
      <c r="AA79" s="38">
        <f t="shared" si="41"/>
        <v>0</v>
      </c>
      <c r="AB79" s="38">
        <f t="shared" si="41"/>
        <v>0</v>
      </c>
      <c r="AC79" s="38">
        <f t="shared" si="41"/>
        <v>0</v>
      </c>
      <c r="AD79" s="38">
        <f t="shared" si="41"/>
        <v>0</v>
      </c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</row>
    <row r="80" spans="1:284" s="8" customFormat="1">
      <c r="A80" s="138" t="str">
        <f>C24</f>
        <v>รายการที่ 2 :</v>
      </c>
      <c r="B80" s="139"/>
      <c r="C80" s="139"/>
      <c r="D80" s="139"/>
      <c r="E80" s="140"/>
      <c r="F80" s="51"/>
      <c r="G80" s="38">
        <f t="shared" ref="G80:AD80" si="42">G33</f>
        <v>0</v>
      </c>
      <c r="H80" s="38">
        <f t="shared" si="42"/>
        <v>0</v>
      </c>
      <c r="I80" s="38">
        <f t="shared" si="42"/>
        <v>0</v>
      </c>
      <c r="J80" s="38">
        <f t="shared" si="42"/>
        <v>0</v>
      </c>
      <c r="K80" s="38">
        <f t="shared" si="42"/>
        <v>0</v>
      </c>
      <c r="L80" s="38">
        <f t="shared" si="42"/>
        <v>0</v>
      </c>
      <c r="M80" s="38">
        <f t="shared" si="42"/>
        <v>0</v>
      </c>
      <c r="N80" s="38">
        <f t="shared" si="42"/>
        <v>0</v>
      </c>
      <c r="O80" s="38">
        <f t="shared" si="42"/>
        <v>0</v>
      </c>
      <c r="P80" s="38">
        <f t="shared" si="42"/>
        <v>0</v>
      </c>
      <c r="Q80" s="38">
        <f t="shared" si="42"/>
        <v>0</v>
      </c>
      <c r="R80" s="38">
        <f t="shared" si="42"/>
        <v>0</v>
      </c>
      <c r="S80" s="38">
        <f t="shared" si="42"/>
        <v>0</v>
      </c>
      <c r="T80" s="38">
        <f t="shared" si="42"/>
        <v>0</v>
      </c>
      <c r="U80" s="38">
        <f t="shared" si="42"/>
        <v>0</v>
      </c>
      <c r="V80" s="38">
        <f t="shared" si="42"/>
        <v>0</v>
      </c>
      <c r="W80" s="38">
        <f t="shared" si="42"/>
        <v>0</v>
      </c>
      <c r="X80" s="38">
        <f t="shared" si="42"/>
        <v>0</v>
      </c>
      <c r="Y80" s="38">
        <f t="shared" si="42"/>
        <v>0</v>
      </c>
      <c r="Z80" s="38">
        <f t="shared" si="42"/>
        <v>0</v>
      </c>
      <c r="AA80" s="38">
        <f t="shared" si="42"/>
        <v>0</v>
      </c>
      <c r="AB80" s="38">
        <f t="shared" si="42"/>
        <v>0</v>
      </c>
      <c r="AC80" s="38">
        <f t="shared" si="42"/>
        <v>0</v>
      </c>
      <c r="AD80" s="38">
        <f t="shared" si="42"/>
        <v>0</v>
      </c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</row>
    <row r="81" spans="1:284" s="8" customFormat="1">
      <c r="A81" s="138" t="str">
        <f>C34</f>
        <v xml:space="preserve">รายการที่  3: </v>
      </c>
      <c r="B81" s="139"/>
      <c r="C81" s="139"/>
      <c r="D81" s="139"/>
      <c r="E81" s="140"/>
      <c r="F81" s="51"/>
      <c r="G81" s="38">
        <f t="shared" ref="G81:Y81" si="43">G43</f>
        <v>0</v>
      </c>
      <c r="H81" s="38">
        <f t="shared" si="43"/>
        <v>0</v>
      </c>
      <c r="I81" s="38">
        <f t="shared" si="43"/>
        <v>0</v>
      </c>
      <c r="J81" s="38">
        <f t="shared" si="43"/>
        <v>0</v>
      </c>
      <c r="K81" s="38">
        <f t="shared" si="43"/>
        <v>0</v>
      </c>
      <c r="L81" s="38">
        <f t="shared" si="43"/>
        <v>0</v>
      </c>
      <c r="M81" s="38">
        <f t="shared" si="43"/>
        <v>0</v>
      </c>
      <c r="N81" s="38">
        <f t="shared" si="43"/>
        <v>0</v>
      </c>
      <c r="O81" s="38">
        <f t="shared" si="43"/>
        <v>0</v>
      </c>
      <c r="P81" s="38">
        <f t="shared" si="43"/>
        <v>0</v>
      </c>
      <c r="Q81" s="38">
        <f t="shared" si="43"/>
        <v>0</v>
      </c>
      <c r="R81" s="38">
        <f t="shared" si="43"/>
        <v>0</v>
      </c>
      <c r="S81" s="38">
        <f t="shared" si="43"/>
        <v>0</v>
      </c>
      <c r="T81" s="38">
        <f t="shared" si="43"/>
        <v>0</v>
      </c>
      <c r="U81" s="38">
        <f t="shared" si="43"/>
        <v>0</v>
      </c>
      <c r="V81" s="38">
        <f t="shared" si="43"/>
        <v>0</v>
      </c>
      <c r="W81" s="38">
        <f t="shared" si="43"/>
        <v>0</v>
      </c>
      <c r="X81" s="38">
        <f t="shared" si="43"/>
        <v>0</v>
      </c>
      <c r="Y81" s="38">
        <f t="shared" si="43"/>
        <v>0</v>
      </c>
      <c r="Z81" s="38">
        <f t="shared" ref="Z81:AD81" si="44">Z43</f>
        <v>0</v>
      </c>
      <c r="AA81" s="38">
        <f t="shared" si="44"/>
        <v>0</v>
      </c>
      <c r="AB81" s="38">
        <f t="shared" si="44"/>
        <v>0</v>
      </c>
      <c r="AC81" s="38">
        <f t="shared" si="44"/>
        <v>0</v>
      </c>
      <c r="AD81" s="38">
        <f t="shared" si="44"/>
        <v>0</v>
      </c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</row>
    <row r="82" spans="1:284" s="8" customFormat="1">
      <c r="A82" s="65" t="str">
        <f>C44</f>
        <v xml:space="preserve">รายการที่  4 (กรณีลดต้นทุน) : </v>
      </c>
      <c r="B82" s="66"/>
      <c r="C82" s="66"/>
      <c r="D82" s="66"/>
      <c r="E82" s="51"/>
      <c r="F82" s="51"/>
      <c r="G82" s="38">
        <f>G53</f>
        <v>0</v>
      </c>
      <c r="H82" s="38">
        <f t="shared" ref="H82:AD82" si="45">H53</f>
        <v>0</v>
      </c>
      <c r="I82" s="38">
        <f t="shared" si="45"/>
        <v>0</v>
      </c>
      <c r="J82" s="38">
        <f t="shared" si="45"/>
        <v>0</v>
      </c>
      <c r="K82" s="38">
        <f t="shared" si="45"/>
        <v>0</v>
      </c>
      <c r="L82" s="38">
        <f t="shared" si="45"/>
        <v>0</v>
      </c>
      <c r="M82" s="38">
        <f t="shared" si="45"/>
        <v>0</v>
      </c>
      <c r="N82" s="38">
        <f t="shared" si="45"/>
        <v>0</v>
      </c>
      <c r="O82" s="38">
        <f t="shared" si="45"/>
        <v>0</v>
      </c>
      <c r="P82" s="38">
        <f t="shared" si="45"/>
        <v>0</v>
      </c>
      <c r="Q82" s="38">
        <f t="shared" si="45"/>
        <v>0</v>
      </c>
      <c r="R82" s="38">
        <f t="shared" si="45"/>
        <v>0</v>
      </c>
      <c r="S82" s="38">
        <f t="shared" si="45"/>
        <v>0</v>
      </c>
      <c r="T82" s="38">
        <f t="shared" si="45"/>
        <v>0</v>
      </c>
      <c r="U82" s="38">
        <f t="shared" si="45"/>
        <v>0</v>
      </c>
      <c r="V82" s="38">
        <f t="shared" si="45"/>
        <v>0</v>
      </c>
      <c r="W82" s="38">
        <f t="shared" si="45"/>
        <v>0</v>
      </c>
      <c r="X82" s="38">
        <f t="shared" si="45"/>
        <v>0</v>
      </c>
      <c r="Y82" s="38">
        <f t="shared" si="45"/>
        <v>0</v>
      </c>
      <c r="Z82" s="38">
        <f t="shared" si="45"/>
        <v>0</v>
      </c>
      <c r="AA82" s="38">
        <f t="shared" si="45"/>
        <v>0</v>
      </c>
      <c r="AB82" s="38">
        <f t="shared" si="45"/>
        <v>0</v>
      </c>
      <c r="AC82" s="38">
        <f t="shared" si="45"/>
        <v>0</v>
      </c>
      <c r="AD82" s="38">
        <f t="shared" si="45"/>
        <v>0</v>
      </c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</row>
    <row r="83" spans="1:284" s="8" customFormat="1">
      <c r="A83" s="65" t="str">
        <f>C54</f>
        <v xml:space="preserve">รายการที่  5 (กรณีลดต้นทุน) : </v>
      </c>
      <c r="B83" s="66"/>
      <c r="C83" s="66"/>
      <c r="D83" s="66"/>
      <c r="E83" s="51"/>
      <c r="F83" s="51"/>
      <c r="G83" s="38">
        <f>G63</f>
        <v>0</v>
      </c>
      <c r="H83" s="38">
        <f t="shared" ref="H83:AD83" si="46">H63</f>
        <v>0</v>
      </c>
      <c r="I83" s="38">
        <f t="shared" si="46"/>
        <v>0</v>
      </c>
      <c r="J83" s="38">
        <f t="shared" si="46"/>
        <v>0</v>
      </c>
      <c r="K83" s="38">
        <f t="shared" si="46"/>
        <v>0</v>
      </c>
      <c r="L83" s="38">
        <f t="shared" si="46"/>
        <v>0</v>
      </c>
      <c r="M83" s="38">
        <f t="shared" si="46"/>
        <v>0</v>
      </c>
      <c r="N83" s="38">
        <f t="shared" si="46"/>
        <v>0</v>
      </c>
      <c r="O83" s="38">
        <f t="shared" si="46"/>
        <v>0</v>
      </c>
      <c r="P83" s="38">
        <f t="shared" si="46"/>
        <v>0</v>
      </c>
      <c r="Q83" s="38">
        <f t="shared" si="46"/>
        <v>0</v>
      </c>
      <c r="R83" s="38">
        <f t="shared" si="46"/>
        <v>0</v>
      </c>
      <c r="S83" s="38">
        <f t="shared" si="46"/>
        <v>0</v>
      </c>
      <c r="T83" s="38">
        <f t="shared" si="46"/>
        <v>0</v>
      </c>
      <c r="U83" s="38">
        <f t="shared" si="46"/>
        <v>0</v>
      </c>
      <c r="V83" s="38">
        <f t="shared" si="46"/>
        <v>0</v>
      </c>
      <c r="W83" s="38">
        <f t="shared" si="46"/>
        <v>0</v>
      </c>
      <c r="X83" s="38">
        <f t="shared" si="46"/>
        <v>0</v>
      </c>
      <c r="Y83" s="38">
        <f t="shared" si="46"/>
        <v>0</v>
      </c>
      <c r="Z83" s="38">
        <f t="shared" si="46"/>
        <v>0</v>
      </c>
      <c r="AA83" s="38">
        <f t="shared" si="46"/>
        <v>0</v>
      </c>
      <c r="AB83" s="38">
        <f t="shared" si="46"/>
        <v>0</v>
      </c>
      <c r="AC83" s="38">
        <f t="shared" si="46"/>
        <v>0</v>
      </c>
      <c r="AD83" s="38">
        <f t="shared" si="46"/>
        <v>0</v>
      </c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</row>
    <row r="84" spans="1:284" s="8" customFormat="1">
      <c r="A84" s="65" t="str">
        <f>C64</f>
        <v xml:space="preserve">รายการที่  6 (กรณีลดต้นทุน) : </v>
      </c>
      <c r="B84" s="66"/>
      <c r="C84" s="66"/>
      <c r="D84" s="66"/>
      <c r="E84" s="51"/>
      <c r="F84" s="51"/>
      <c r="G84" s="38">
        <f>G73</f>
        <v>0</v>
      </c>
      <c r="H84" s="38">
        <f t="shared" ref="H84:AD84" si="47">H73</f>
        <v>0</v>
      </c>
      <c r="I84" s="38">
        <f t="shared" si="47"/>
        <v>0</v>
      </c>
      <c r="J84" s="38">
        <f t="shared" si="47"/>
        <v>0</v>
      </c>
      <c r="K84" s="38">
        <f t="shared" si="47"/>
        <v>0</v>
      </c>
      <c r="L84" s="38">
        <f t="shared" si="47"/>
        <v>0</v>
      </c>
      <c r="M84" s="38">
        <f t="shared" si="47"/>
        <v>0</v>
      </c>
      <c r="N84" s="38">
        <f t="shared" si="47"/>
        <v>0</v>
      </c>
      <c r="O84" s="38">
        <f t="shared" si="47"/>
        <v>0</v>
      </c>
      <c r="P84" s="38">
        <f t="shared" si="47"/>
        <v>0</v>
      </c>
      <c r="Q84" s="38">
        <f t="shared" si="47"/>
        <v>0</v>
      </c>
      <c r="R84" s="38">
        <f t="shared" si="47"/>
        <v>0</v>
      </c>
      <c r="S84" s="38">
        <f t="shared" si="47"/>
        <v>0</v>
      </c>
      <c r="T84" s="38">
        <f t="shared" si="47"/>
        <v>0</v>
      </c>
      <c r="U84" s="38">
        <f t="shared" si="47"/>
        <v>0</v>
      </c>
      <c r="V84" s="38">
        <f t="shared" si="47"/>
        <v>0</v>
      </c>
      <c r="W84" s="38">
        <f t="shared" si="47"/>
        <v>0</v>
      </c>
      <c r="X84" s="38">
        <f t="shared" si="47"/>
        <v>0</v>
      </c>
      <c r="Y84" s="38">
        <f t="shared" si="47"/>
        <v>0</v>
      </c>
      <c r="Z84" s="38">
        <f t="shared" si="47"/>
        <v>0</v>
      </c>
      <c r="AA84" s="38">
        <f t="shared" si="47"/>
        <v>0</v>
      </c>
      <c r="AB84" s="38">
        <f t="shared" si="47"/>
        <v>0</v>
      </c>
      <c r="AC84" s="38">
        <f t="shared" si="47"/>
        <v>0</v>
      </c>
      <c r="AD84" s="38">
        <f t="shared" si="47"/>
        <v>0</v>
      </c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</row>
    <row r="85" spans="1:284" s="8" customFormat="1">
      <c r="A85" s="65" t="str">
        <f>C74</f>
        <v>ผลประโยชน์ทางสังคม และสิ่งแวดล้อม เมื่อเทียบกับการไม่มีโครงการ : XXX</v>
      </c>
      <c r="B85" s="66"/>
      <c r="C85" s="66"/>
      <c r="D85" s="66"/>
      <c r="E85" s="51"/>
      <c r="F85" s="51"/>
      <c r="G85" s="38">
        <f>G77</f>
        <v>0</v>
      </c>
      <c r="H85" s="38">
        <f t="shared" ref="H85:AD85" si="48">H77</f>
        <v>0</v>
      </c>
      <c r="I85" s="38">
        <f t="shared" si="48"/>
        <v>0</v>
      </c>
      <c r="J85" s="38">
        <f t="shared" si="48"/>
        <v>0</v>
      </c>
      <c r="K85" s="38">
        <f t="shared" si="48"/>
        <v>0</v>
      </c>
      <c r="L85" s="38">
        <f t="shared" si="48"/>
        <v>0</v>
      </c>
      <c r="M85" s="38">
        <f t="shared" si="48"/>
        <v>0</v>
      </c>
      <c r="N85" s="38">
        <f t="shared" si="48"/>
        <v>0</v>
      </c>
      <c r="O85" s="38">
        <f t="shared" si="48"/>
        <v>0</v>
      </c>
      <c r="P85" s="38">
        <f t="shared" si="48"/>
        <v>0</v>
      </c>
      <c r="Q85" s="38">
        <f t="shared" si="48"/>
        <v>0</v>
      </c>
      <c r="R85" s="38">
        <f t="shared" si="48"/>
        <v>0</v>
      </c>
      <c r="S85" s="38">
        <f t="shared" si="48"/>
        <v>0</v>
      </c>
      <c r="T85" s="38">
        <f t="shared" si="48"/>
        <v>0</v>
      </c>
      <c r="U85" s="38">
        <f t="shared" si="48"/>
        <v>0</v>
      </c>
      <c r="V85" s="38">
        <f t="shared" si="48"/>
        <v>0</v>
      </c>
      <c r="W85" s="38">
        <f t="shared" si="48"/>
        <v>0</v>
      </c>
      <c r="X85" s="38">
        <f t="shared" si="48"/>
        <v>0</v>
      </c>
      <c r="Y85" s="38">
        <f t="shared" si="48"/>
        <v>0</v>
      </c>
      <c r="Z85" s="38">
        <f t="shared" si="48"/>
        <v>0</v>
      </c>
      <c r="AA85" s="38">
        <f t="shared" si="48"/>
        <v>0</v>
      </c>
      <c r="AB85" s="38">
        <f t="shared" si="48"/>
        <v>0</v>
      </c>
      <c r="AC85" s="38">
        <f t="shared" si="48"/>
        <v>0</v>
      </c>
      <c r="AD85" s="38">
        <f t="shared" si="48"/>
        <v>0</v>
      </c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</row>
    <row r="86" spans="1:284" s="8" customFormat="1">
      <c r="A86" s="126" t="s">
        <v>2</v>
      </c>
      <c r="B86" s="127"/>
      <c r="C86" s="127"/>
      <c r="D86" s="127"/>
      <c r="E86" s="128"/>
      <c r="F86" s="52"/>
      <c r="G86" s="53">
        <f>SUM(G79:G85)</f>
        <v>0</v>
      </c>
      <c r="H86" s="53">
        <f t="shared" ref="H86:AD86" si="49">SUM(H79:H85)</f>
        <v>0</v>
      </c>
      <c r="I86" s="53">
        <f t="shared" si="49"/>
        <v>0</v>
      </c>
      <c r="J86" s="53">
        <f t="shared" si="49"/>
        <v>0</v>
      </c>
      <c r="K86" s="53">
        <f t="shared" si="49"/>
        <v>0</v>
      </c>
      <c r="L86" s="53">
        <f t="shared" si="49"/>
        <v>0</v>
      </c>
      <c r="M86" s="53">
        <f t="shared" si="49"/>
        <v>0</v>
      </c>
      <c r="N86" s="53">
        <f t="shared" si="49"/>
        <v>0</v>
      </c>
      <c r="O86" s="53">
        <f t="shared" si="49"/>
        <v>0</v>
      </c>
      <c r="P86" s="53">
        <f t="shared" si="49"/>
        <v>0</v>
      </c>
      <c r="Q86" s="53">
        <f t="shared" si="49"/>
        <v>0</v>
      </c>
      <c r="R86" s="53">
        <f t="shared" si="49"/>
        <v>0</v>
      </c>
      <c r="S86" s="53">
        <f t="shared" si="49"/>
        <v>0</v>
      </c>
      <c r="T86" s="53">
        <f t="shared" si="49"/>
        <v>0</v>
      </c>
      <c r="U86" s="53">
        <f t="shared" si="49"/>
        <v>0</v>
      </c>
      <c r="V86" s="53">
        <f t="shared" si="49"/>
        <v>0</v>
      </c>
      <c r="W86" s="53">
        <f t="shared" si="49"/>
        <v>0</v>
      </c>
      <c r="X86" s="53">
        <f t="shared" si="49"/>
        <v>0</v>
      </c>
      <c r="Y86" s="53">
        <f t="shared" si="49"/>
        <v>0</v>
      </c>
      <c r="Z86" s="53">
        <f t="shared" si="49"/>
        <v>0</v>
      </c>
      <c r="AA86" s="53">
        <f t="shared" si="49"/>
        <v>0</v>
      </c>
      <c r="AB86" s="53">
        <f t="shared" si="49"/>
        <v>0</v>
      </c>
      <c r="AC86" s="53">
        <f t="shared" si="49"/>
        <v>0</v>
      </c>
      <c r="AD86" s="53">
        <f t="shared" si="49"/>
        <v>0</v>
      </c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</row>
    <row r="87" spans="1:284" s="8" customFormat="1">
      <c r="A87" s="126" t="s">
        <v>8</v>
      </c>
      <c r="B87" s="127"/>
      <c r="C87" s="127"/>
      <c r="D87" s="127"/>
      <c r="E87" s="128"/>
      <c r="F87" s="52"/>
      <c r="G87" s="53">
        <f>G86*G3</f>
        <v>0</v>
      </c>
      <c r="H87" s="53">
        <f t="shared" ref="H87:AD87" si="50">H86*H3</f>
        <v>0</v>
      </c>
      <c r="I87" s="53">
        <f t="shared" si="50"/>
        <v>0</v>
      </c>
      <c r="J87" s="53">
        <f t="shared" si="50"/>
        <v>0</v>
      </c>
      <c r="K87" s="53">
        <f t="shared" si="50"/>
        <v>0</v>
      </c>
      <c r="L87" s="53">
        <f t="shared" si="50"/>
        <v>0</v>
      </c>
      <c r="M87" s="53">
        <f t="shared" si="50"/>
        <v>0</v>
      </c>
      <c r="N87" s="53">
        <f t="shared" si="50"/>
        <v>0</v>
      </c>
      <c r="O87" s="53">
        <f t="shared" si="50"/>
        <v>0</v>
      </c>
      <c r="P87" s="53">
        <f t="shared" si="50"/>
        <v>0</v>
      </c>
      <c r="Q87" s="53">
        <f t="shared" si="50"/>
        <v>0</v>
      </c>
      <c r="R87" s="53">
        <f t="shared" si="50"/>
        <v>0</v>
      </c>
      <c r="S87" s="53">
        <f t="shared" si="50"/>
        <v>0</v>
      </c>
      <c r="T87" s="53">
        <f t="shared" si="50"/>
        <v>0</v>
      </c>
      <c r="U87" s="53">
        <f t="shared" si="50"/>
        <v>0</v>
      </c>
      <c r="V87" s="53">
        <f t="shared" si="50"/>
        <v>0</v>
      </c>
      <c r="W87" s="53">
        <f t="shared" si="50"/>
        <v>0</v>
      </c>
      <c r="X87" s="53">
        <f t="shared" si="50"/>
        <v>0</v>
      </c>
      <c r="Y87" s="53">
        <f t="shared" si="50"/>
        <v>0</v>
      </c>
      <c r="Z87" s="53">
        <f t="shared" si="50"/>
        <v>0</v>
      </c>
      <c r="AA87" s="53">
        <f t="shared" si="50"/>
        <v>0</v>
      </c>
      <c r="AB87" s="53">
        <f t="shared" si="50"/>
        <v>0</v>
      </c>
      <c r="AC87" s="53">
        <f t="shared" si="50"/>
        <v>0</v>
      </c>
      <c r="AD87" s="53">
        <f t="shared" si="50"/>
        <v>0</v>
      </c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</row>
    <row r="88" spans="1:284" s="8" customFormat="1">
      <c r="A88" s="126" t="s">
        <v>14</v>
      </c>
      <c r="B88" s="127"/>
      <c r="C88" s="127"/>
      <c r="D88" s="127"/>
      <c r="E88" s="128"/>
      <c r="F88" s="52"/>
      <c r="G88" s="54">
        <f>SUM($G$87:$AD$87)</f>
        <v>0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</row>
    <row r="89" spans="1:284">
      <c r="A89" s="106"/>
      <c r="B89" s="107"/>
      <c r="C89" s="107"/>
      <c r="D89" s="107"/>
      <c r="E89" s="108"/>
      <c r="F89" s="17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</row>
    <row r="90" spans="1:284" s="8" customFormat="1">
      <c r="C90" s="142" t="s">
        <v>5</v>
      </c>
      <c r="D90" s="142"/>
      <c r="E90" s="142"/>
      <c r="F90" s="55"/>
      <c r="G90" s="56">
        <f>G86-G9</f>
        <v>0</v>
      </c>
      <c r="H90" s="56">
        <f t="shared" ref="H90:AD90" si="51">H86-H9</f>
        <v>0</v>
      </c>
      <c r="I90" s="56">
        <f t="shared" si="51"/>
        <v>0</v>
      </c>
      <c r="J90" s="56">
        <f t="shared" si="51"/>
        <v>0</v>
      </c>
      <c r="K90" s="56">
        <f t="shared" si="51"/>
        <v>0</v>
      </c>
      <c r="L90" s="56">
        <f t="shared" si="51"/>
        <v>0</v>
      </c>
      <c r="M90" s="56">
        <f t="shared" si="51"/>
        <v>0</v>
      </c>
      <c r="N90" s="56">
        <f t="shared" si="51"/>
        <v>0</v>
      </c>
      <c r="O90" s="56">
        <f t="shared" si="51"/>
        <v>0</v>
      </c>
      <c r="P90" s="56">
        <f t="shared" si="51"/>
        <v>0</v>
      </c>
      <c r="Q90" s="56">
        <f t="shared" si="51"/>
        <v>0</v>
      </c>
      <c r="R90" s="56">
        <f t="shared" si="51"/>
        <v>0</v>
      </c>
      <c r="S90" s="56">
        <f t="shared" si="51"/>
        <v>0</v>
      </c>
      <c r="T90" s="56">
        <f t="shared" si="51"/>
        <v>0</v>
      </c>
      <c r="U90" s="56">
        <f t="shared" si="51"/>
        <v>0</v>
      </c>
      <c r="V90" s="56">
        <f t="shared" si="51"/>
        <v>0</v>
      </c>
      <c r="W90" s="56">
        <f t="shared" si="51"/>
        <v>0</v>
      </c>
      <c r="X90" s="56">
        <f t="shared" si="51"/>
        <v>0</v>
      </c>
      <c r="Y90" s="56">
        <f t="shared" si="51"/>
        <v>0</v>
      </c>
      <c r="Z90" s="56">
        <f t="shared" si="51"/>
        <v>0</v>
      </c>
      <c r="AA90" s="56">
        <f t="shared" si="51"/>
        <v>0</v>
      </c>
      <c r="AB90" s="56">
        <f t="shared" si="51"/>
        <v>0</v>
      </c>
      <c r="AC90" s="56">
        <f t="shared" si="51"/>
        <v>0</v>
      </c>
      <c r="AD90" s="56">
        <f t="shared" si="51"/>
        <v>0</v>
      </c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</row>
    <row r="91" spans="1:284" s="8" customFormat="1">
      <c r="C91" s="142" t="s">
        <v>15</v>
      </c>
      <c r="D91" s="142"/>
      <c r="E91" s="142"/>
      <c r="F91" s="55"/>
      <c r="G91" s="56">
        <f>G90*G3</f>
        <v>0</v>
      </c>
      <c r="H91" s="56">
        <f t="shared" ref="H91:AD91" si="52">H90*H3</f>
        <v>0</v>
      </c>
      <c r="I91" s="56">
        <f t="shared" si="52"/>
        <v>0</v>
      </c>
      <c r="J91" s="56">
        <f t="shared" si="52"/>
        <v>0</v>
      </c>
      <c r="K91" s="56">
        <f t="shared" si="52"/>
        <v>0</v>
      </c>
      <c r="L91" s="56">
        <f t="shared" si="52"/>
        <v>0</v>
      </c>
      <c r="M91" s="56">
        <f t="shared" si="52"/>
        <v>0</v>
      </c>
      <c r="N91" s="56">
        <f t="shared" si="52"/>
        <v>0</v>
      </c>
      <c r="O91" s="56">
        <f t="shared" si="52"/>
        <v>0</v>
      </c>
      <c r="P91" s="56">
        <f t="shared" si="52"/>
        <v>0</v>
      </c>
      <c r="Q91" s="56">
        <f t="shared" si="52"/>
        <v>0</v>
      </c>
      <c r="R91" s="56">
        <f t="shared" si="52"/>
        <v>0</v>
      </c>
      <c r="S91" s="56">
        <f t="shared" si="52"/>
        <v>0</v>
      </c>
      <c r="T91" s="56">
        <f t="shared" si="52"/>
        <v>0</v>
      </c>
      <c r="U91" s="56">
        <f t="shared" si="52"/>
        <v>0</v>
      </c>
      <c r="V91" s="56">
        <f t="shared" si="52"/>
        <v>0</v>
      </c>
      <c r="W91" s="56">
        <f t="shared" si="52"/>
        <v>0</v>
      </c>
      <c r="X91" s="56">
        <f t="shared" si="52"/>
        <v>0</v>
      </c>
      <c r="Y91" s="56">
        <f t="shared" si="52"/>
        <v>0</v>
      </c>
      <c r="Z91" s="56">
        <f t="shared" si="52"/>
        <v>0</v>
      </c>
      <c r="AA91" s="56">
        <f t="shared" si="52"/>
        <v>0</v>
      </c>
      <c r="AB91" s="56">
        <f t="shared" si="52"/>
        <v>0</v>
      </c>
      <c r="AC91" s="56">
        <f t="shared" si="52"/>
        <v>0</v>
      </c>
      <c r="AD91" s="56">
        <f t="shared" si="52"/>
        <v>0</v>
      </c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</row>
    <row r="92" spans="1:284">
      <c r="A92" s="57"/>
      <c r="B92" s="58"/>
      <c r="C92" s="107"/>
      <c r="D92" s="107"/>
      <c r="E92" s="108"/>
      <c r="F92" s="17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76"/>
      <c r="T92" s="76"/>
      <c r="U92" s="76"/>
      <c r="V92" s="76"/>
      <c r="W92" s="76"/>
      <c r="X92" s="76"/>
      <c r="Y92" s="79"/>
    </row>
    <row r="93" spans="1:284" s="8" customFormat="1">
      <c r="C93" s="141" t="s">
        <v>16</v>
      </c>
      <c r="D93" s="141"/>
      <c r="E93" s="141"/>
      <c r="F93" s="5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76"/>
      <c r="T93" s="76"/>
      <c r="U93" s="76"/>
      <c r="V93" s="76"/>
      <c r="W93" s="76"/>
      <c r="X93" s="76"/>
      <c r="Y93" s="76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</row>
    <row r="94" spans="1:284" s="8" customFormat="1">
      <c r="C94" s="141" t="s">
        <v>38</v>
      </c>
      <c r="D94" s="141"/>
      <c r="E94" s="141"/>
      <c r="F94" s="59"/>
      <c r="G94" s="60">
        <f>SUM($G$91:$AD$91)</f>
        <v>0</v>
      </c>
      <c r="H94" s="3" t="s">
        <v>30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76"/>
      <c r="T94" s="76"/>
      <c r="U94" s="76"/>
      <c r="V94" s="76"/>
      <c r="W94" s="76"/>
      <c r="X94" s="76"/>
      <c r="Y94" s="76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</row>
    <row r="95" spans="1:284" s="8" customFormat="1">
      <c r="C95" s="141" t="s">
        <v>37</v>
      </c>
      <c r="D95" s="141"/>
      <c r="E95" s="141"/>
      <c r="F95" s="59"/>
      <c r="G95" s="61" t="e">
        <f>$G$88/$G$11</f>
        <v>#DIV/0!</v>
      </c>
      <c r="H95" s="3" t="s">
        <v>31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76"/>
      <c r="T95" s="76"/>
      <c r="U95" s="76"/>
      <c r="V95" s="76"/>
      <c r="W95" s="76"/>
      <c r="X95" s="76"/>
      <c r="Y95" s="76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</row>
    <row r="96" spans="1:284" s="8" customFormat="1">
      <c r="C96" s="141" t="s">
        <v>6</v>
      </c>
      <c r="D96" s="141"/>
      <c r="E96" s="141"/>
      <c r="F96" s="59"/>
      <c r="G96" s="64" t="e">
        <f>IRR($G$90:$AD$90,0.2)</f>
        <v>#NUM!</v>
      </c>
      <c r="H96" s="3" t="s">
        <v>39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76"/>
      <c r="T96" s="76"/>
      <c r="U96" s="76"/>
      <c r="V96" s="76"/>
      <c r="W96" s="76"/>
      <c r="X96" s="76"/>
      <c r="Y96" s="76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</row>
    <row r="97" spans="3:284" s="8" customFormat="1" ht="13.95" customHeight="1">
      <c r="C97" s="2"/>
      <c r="D97" s="2"/>
      <c r="E97" s="2"/>
      <c r="F97" s="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</row>
  </sheetData>
  <mergeCells count="113">
    <mergeCell ref="C94:E94"/>
    <mergeCell ref="C95:E95"/>
    <mergeCell ref="C96:E96"/>
    <mergeCell ref="A88:E88"/>
    <mergeCell ref="A89:E89"/>
    <mergeCell ref="C90:E90"/>
    <mergeCell ref="C91:E91"/>
    <mergeCell ref="C92:E92"/>
    <mergeCell ref="C93:E93"/>
    <mergeCell ref="A87:E87"/>
    <mergeCell ref="D40:E40"/>
    <mergeCell ref="D41:E41"/>
    <mergeCell ref="D42:E42"/>
    <mergeCell ref="D43:E43"/>
    <mergeCell ref="A74:A77"/>
    <mergeCell ref="B74:B77"/>
    <mergeCell ref="C74:E74"/>
    <mergeCell ref="D75:E75"/>
    <mergeCell ref="D76:E76"/>
    <mergeCell ref="D77:E77"/>
    <mergeCell ref="A78:E78"/>
    <mergeCell ref="A79:E79"/>
    <mergeCell ref="A80:E80"/>
    <mergeCell ref="A81:E81"/>
    <mergeCell ref="A86:E86"/>
    <mergeCell ref="A44:A53"/>
    <mergeCell ref="D44:E44"/>
    <mergeCell ref="B45:B48"/>
    <mergeCell ref="D45:E45"/>
    <mergeCell ref="D46:E46"/>
    <mergeCell ref="D47:E47"/>
    <mergeCell ref="D48:E48"/>
    <mergeCell ref="B49:B52"/>
    <mergeCell ref="D30:E30"/>
    <mergeCell ref="D31:E31"/>
    <mergeCell ref="D32:E32"/>
    <mergeCell ref="B25:B28"/>
    <mergeCell ref="D25:E25"/>
    <mergeCell ref="D26:E26"/>
    <mergeCell ref="D33:E33"/>
    <mergeCell ref="A34:A43"/>
    <mergeCell ref="D34:E34"/>
    <mergeCell ref="B35:B38"/>
    <mergeCell ref="D35:E35"/>
    <mergeCell ref="D36:E36"/>
    <mergeCell ref="D37:E37"/>
    <mergeCell ref="D38:E38"/>
    <mergeCell ref="B39:B42"/>
    <mergeCell ref="D39:E39"/>
    <mergeCell ref="A24:A33"/>
    <mergeCell ref="D24:E24"/>
    <mergeCell ref="D27:E27"/>
    <mergeCell ref="D28:E28"/>
    <mergeCell ref="B29:B32"/>
    <mergeCell ref="D29:E29"/>
    <mergeCell ref="A12:E12"/>
    <mergeCell ref="A13:E13"/>
    <mergeCell ref="A14:A23"/>
    <mergeCell ref="D14:E14"/>
    <mergeCell ref="B15:B18"/>
    <mergeCell ref="D15:E15"/>
    <mergeCell ref="D16:E16"/>
    <mergeCell ref="D17:E17"/>
    <mergeCell ref="D18:E18"/>
    <mergeCell ref="B19:B22"/>
    <mergeCell ref="D19:E19"/>
    <mergeCell ref="D20:E20"/>
    <mergeCell ref="D21:E21"/>
    <mergeCell ref="D22:E22"/>
    <mergeCell ref="D23:E23"/>
    <mergeCell ref="A11:E11"/>
    <mergeCell ref="A1:E1"/>
    <mergeCell ref="F1:F3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D49:E49"/>
    <mergeCell ref="D50:E50"/>
    <mergeCell ref="D51:E51"/>
    <mergeCell ref="D52:E52"/>
    <mergeCell ref="D53:E53"/>
    <mergeCell ref="A54:A63"/>
    <mergeCell ref="D54:E54"/>
    <mergeCell ref="B55:B58"/>
    <mergeCell ref="D55:E55"/>
    <mergeCell ref="D56:E56"/>
    <mergeCell ref="D57:E57"/>
    <mergeCell ref="D58:E58"/>
    <mergeCell ref="B59:B62"/>
    <mergeCell ref="D59:E59"/>
    <mergeCell ref="D60:E60"/>
    <mergeCell ref="D61:E61"/>
    <mergeCell ref="D62:E62"/>
    <mergeCell ref="D63:E63"/>
    <mergeCell ref="A64:A73"/>
    <mergeCell ref="D64:E64"/>
    <mergeCell ref="B65:B68"/>
    <mergeCell ref="D65:E65"/>
    <mergeCell ref="D66:E66"/>
    <mergeCell ref="D67:E67"/>
    <mergeCell ref="D68:E68"/>
    <mergeCell ref="B69:B72"/>
    <mergeCell ref="D69:E69"/>
    <mergeCell ref="D70:E70"/>
    <mergeCell ref="D71:E71"/>
    <mergeCell ref="D72:E72"/>
    <mergeCell ref="D73:E7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Impact 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MemmoriKa</dc:creator>
  <cp:lastModifiedBy>Boonyarit Phanitjaruan</cp:lastModifiedBy>
  <dcterms:created xsi:type="dcterms:W3CDTF">2018-04-20T15:19:44Z</dcterms:created>
  <dcterms:modified xsi:type="dcterms:W3CDTF">2024-06-19T08:07:53Z</dcterms:modified>
</cp:coreProperties>
</file>